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User\Downloads\Linha Amarela\"/>
    </mc:Choice>
  </mc:AlternateContent>
  <xr:revisionPtr revIDLastSave="0" documentId="13_ncr:1_{A1255B24-A371-4707-BB29-0DDED5A16EE1}" xr6:coauthVersionLast="47" xr6:coauthVersionMax="47" xr10:uidLastSave="{00000000-0000-0000-0000-000000000000}"/>
  <bookViews>
    <workbookView xWindow="-120" yWindow="-120" windowWidth="20730" windowHeight="11040" firstSheet="3" activeTab="3" xr2:uid="{760AA4E1-B453-40E6-B688-C9D8C3C496C4}"/>
  </bookViews>
  <sheets>
    <sheet name="Planilha1" sheetId="1" state="hidden" r:id="rId1"/>
    <sheet name="Planilha3" sheetId="3" state="hidden" r:id="rId2"/>
    <sheet name="BASE" sheetId="5" r:id="rId3"/>
    <sheet name="Econômico-financeiro" sheetId="4" r:id="rId4"/>
    <sheet name="Índices conferidos" sheetId="6" r:id="rId5"/>
    <sheet name="Texto TR" sheetId="7" r:id="rId6"/>
  </sheets>
  <definedNames>
    <definedName name="_xlnm._FilterDatabase" localSheetId="2" hidden="1">BASE!$A$1:$N$33</definedName>
    <definedName name="_xlnm._FilterDatabase" localSheetId="3" hidden="1">'Econômico-financeiro'!$A$1:$Q$21</definedName>
    <definedName name="_xlnm._FilterDatabase" localSheetId="0" hidden="1">Planilha1!$A$1:$E$50000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4" l="1"/>
  <c r="N19" i="4"/>
  <c r="N18" i="4"/>
  <c r="N17" i="4"/>
  <c r="B74" i="6"/>
  <c r="B73" i="6"/>
  <c r="B72" i="6"/>
  <c r="N34" i="4"/>
  <c r="N33" i="4"/>
  <c r="B84" i="6"/>
  <c r="B83" i="6"/>
  <c r="B82" i="6"/>
  <c r="N36" i="4"/>
  <c r="N37" i="4"/>
  <c r="O37" i="4" s="1"/>
  <c r="Q37" i="4" s="1"/>
  <c r="H36" i="4"/>
  <c r="B62" i="6"/>
  <c r="B63" i="6"/>
  <c r="B64" i="6"/>
  <c r="N31" i="4"/>
  <c r="N32" i="4" s="1"/>
  <c r="O32" i="4" s="1"/>
  <c r="Q32" i="4" s="1"/>
  <c r="H31" i="4"/>
  <c r="B52" i="6"/>
  <c r="B53" i="6"/>
  <c r="B54" i="6"/>
  <c r="H29" i="4"/>
  <c r="N29" i="4"/>
  <c r="N30" i="4" s="1"/>
  <c r="O30" i="4" s="1"/>
  <c r="Q30" i="4" s="1"/>
  <c r="B44" i="6"/>
  <c r="B43" i="6"/>
  <c r="B42" i="6"/>
  <c r="N27" i="4"/>
  <c r="N28" i="4"/>
  <c r="O28" i="4"/>
  <c r="Q28" i="4" s="1"/>
  <c r="B34" i="6"/>
  <c r="B33" i="6"/>
  <c r="B32" i="6"/>
  <c r="N25" i="4"/>
  <c r="N24" i="4"/>
  <c r="N23" i="4"/>
  <c r="N22" i="4"/>
  <c r="N13" i="4"/>
  <c r="N14" i="4"/>
  <c r="N15" i="4"/>
  <c r="N16" i="4"/>
  <c r="N12" i="4"/>
  <c r="N3" i="4"/>
  <c r="N4" i="4"/>
  <c r="N2" i="4"/>
  <c r="N7" i="4"/>
  <c r="N8" i="4"/>
  <c r="N9" i="4"/>
  <c r="N10" i="4"/>
  <c r="N11" i="4"/>
  <c r="N6" i="4"/>
  <c r="B8" i="6"/>
  <c r="B24" i="6"/>
  <c r="B23" i="6"/>
  <c r="B22" i="6"/>
  <c r="B13" i="6"/>
  <c r="B12" i="6"/>
  <c r="B11" i="6"/>
  <c r="N5" i="4"/>
  <c r="O5" i="4" s="1"/>
  <c r="Q5" i="4" s="1"/>
  <c r="H3" i="5"/>
  <c r="H4" i="5"/>
  <c r="H5" i="5"/>
  <c r="H6" i="5"/>
  <c r="H8" i="5"/>
  <c r="H9" i="5"/>
  <c r="H10" i="5"/>
  <c r="H11" i="5"/>
  <c r="H12" i="5"/>
  <c r="H14" i="5"/>
  <c r="H15" i="5"/>
  <c r="H16" i="5"/>
  <c r="H17" i="5"/>
  <c r="H18" i="5"/>
  <c r="H20" i="5"/>
  <c r="H21" i="5"/>
  <c r="H22" i="5"/>
  <c r="H23" i="5"/>
  <c r="H24" i="5"/>
  <c r="H26" i="5"/>
  <c r="H27" i="5"/>
  <c r="H28" i="5"/>
  <c r="H29" i="5"/>
  <c r="H30" i="5"/>
  <c r="H2" i="5"/>
  <c r="H7" i="5" s="1"/>
  <c r="N26" i="4" l="1"/>
  <c r="N35" i="4"/>
  <c r="O35" i="4" s="1"/>
  <c r="Q35" i="4" s="1"/>
  <c r="N21" i="4"/>
  <c r="O21" i="4" s="1"/>
  <c r="Q21" i="4" s="1"/>
  <c r="O26" i="4"/>
  <c r="Q26" i="4" s="1"/>
  <c r="H13" i="5"/>
  <c r="H31" i="5"/>
  <c r="H25" i="5"/>
  <c r="H19" i="5"/>
  <c r="H32" i="5" l="1"/>
</calcChain>
</file>

<file path=xl/sharedStrings.xml><?xml version="1.0" encoding="utf-8"?>
<sst xmlns="http://schemas.openxmlformats.org/spreadsheetml/2006/main" count="6701" uniqueCount="334">
  <si>
    <t>-</t>
  </si>
  <si>
    <t>17.449.881/0005-59</t>
  </si>
  <si>
    <t>REVEMAR COMERCIO DE MAQUINAS INDUSTRIAIS LTDA</t>
  </si>
  <si>
    <t>14.707.364/0001-10</t>
  </si>
  <si>
    <t>XCMG BRASIL INDUSTRIA LTDA</t>
  </si>
  <si>
    <t>37.846.312/0001-20</t>
  </si>
  <si>
    <t>CONCEPT COMERCIO E IMPORTACOES LTDA</t>
  </si>
  <si>
    <t>34.151.100/0013-74</t>
  </si>
  <si>
    <t>SOTREQ S/A</t>
  </si>
  <si>
    <t>04.550.434/0001-16</t>
  </si>
  <si>
    <t>DELTA MAQUINAS LTDA</t>
  </si>
  <si>
    <t>18.209.965/0001-54</t>
  </si>
  <si>
    <t>BAMAQ SA BANDEIRANTES MAQUINAS E EQUIPAMENTOS</t>
  </si>
  <si>
    <t>51.552.005/0001-68</t>
  </si>
  <si>
    <t>NOVO HORIZONTE COMERCIO E SERVICOS LTDA</t>
  </si>
  <si>
    <t>21.744.769/0001-94</t>
  </si>
  <si>
    <t>WC VEICULOS &amp; MAQUINAS LTDA</t>
  </si>
  <si>
    <t>46.872.557/0001-13</t>
  </si>
  <si>
    <t>RIO VERMELHO COMERCIO DE MAQUINAS EQUIPAMENTOS E SERVICOS LTDA</t>
  </si>
  <si>
    <t>10.159.495/0001-50</t>
  </si>
  <si>
    <t>IMPLEMAQ TECNOLOGIA E EQUIPAMENTOS LTDA</t>
  </si>
  <si>
    <t>52.890.176/0001-60</t>
  </si>
  <si>
    <t>MOSAICO SOLUCOES LTDA</t>
  </si>
  <si>
    <t>34.263.393/0001-48</t>
  </si>
  <si>
    <t>DELTA COMERCIAL E SERVICOS LTDA</t>
  </si>
  <si>
    <t>46.135.499/0001-45</t>
  </si>
  <si>
    <t>FORZA DISTRIBUIDORA LTDA</t>
  </si>
  <si>
    <t>29.309.381/0001-77</t>
  </si>
  <si>
    <t>INOVA AGRONEGOCIOS LTDA</t>
  </si>
  <si>
    <t>11.260.925/0003-50</t>
  </si>
  <si>
    <t>LIUGONG LATIN AMERICA MAQUINAS PARA CONSTRUCAO PESADA LTDA.</t>
  </si>
  <si>
    <t>02.745.179/0001-31</t>
  </si>
  <si>
    <t>TRATORMASTER TRATORES PECAS E SERVICOS LTDA EM RECUPERACAO JUDICIAL</t>
  </si>
  <si>
    <t>19.859.784/0001-36</t>
  </si>
  <si>
    <t>DISTRIBUIDORA CUMMINS MINAS LTDA.</t>
  </si>
  <si>
    <t>10.893.377/0001-70</t>
  </si>
  <si>
    <t>NMQ COMERCIO DE MAQUINAS E EQUIPAMENTOS LTDA</t>
  </si>
  <si>
    <t>07.327.166/0001-66</t>
  </si>
  <si>
    <t>CEQUIP IMPORTACAO E COM LTDA</t>
  </si>
  <si>
    <t>29.127.216/0001-02</t>
  </si>
  <si>
    <t>AF EMPREENDIMENTOS LTDA</t>
  </si>
  <si>
    <t>08.250.241/0005-24</t>
  </si>
  <si>
    <t>VALENCE MAQUINAS E EQUIPAMENTOS LTDA</t>
  </si>
  <si>
    <t>19.575.048/0002-37</t>
  </si>
  <si>
    <t>ROTA OESTE MAQUINAS LTDA</t>
  </si>
  <si>
    <t>09.552.289/0001-26</t>
  </si>
  <si>
    <t>JFM EQUIPAMENTOS E SERVICOS LTDA</t>
  </si>
  <si>
    <t>52.226.073/0014-14</t>
  </si>
  <si>
    <t>BRASIF S/A EXPORTACAO IMPORTACAO</t>
  </si>
  <si>
    <t>08.250.241/0001-09</t>
  </si>
  <si>
    <t>14.892.124/0001-33</t>
  </si>
  <si>
    <t>INOVA MAQUINAS LTDA</t>
  </si>
  <si>
    <t>52.226.073/0001-08</t>
  </si>
  <si>
    <t>25.521.683/0001-53</t>
  </si>
  <si>
    <t>CENTRO OESTE IMPLEMENTOS PARA TRANSPORTES LTDA</t>
  </si>
  <si>
    <t>19.859.784/0015-31</t>
  </si>
  <si>
    <t>17.449.881/0006-30</t>
  </si>
  <si>
    <t>30.388.625/0001-33</t>
  </si>
  <si>
    <t>SLP SERVICOS DE LIMPEZAS E PORTARIA LTDA</t>
  </si>
  <si>
    <t>33.086.529/0001-29</t>
  </si>
  <si>
    <t>DEFANT E CAPELOSSA SILVA LTDA</t>
  </si>
  <si>
    <t>01.042.977/0003-04</t>
  </si>
  <si>
    <t>GUIMARAES AGRICOLA LTDA</t>
  </si>
  <si>
    <t>35.654.688/0001-08</t>
  </si>
  <si>
    <t>VAMOS COMERCIO DE MAQUINAS LINHA AMARELA LTDA</t>
  </si>
  <si>
    <t>19.614.838/0001-01</t>
  </si>
  <si>
    <t>MAMORE MAQUINAS AGRICOLAS LTDA</t>
  </si>
  <si>
    <t>35.654.688/0002-99</t>
  </si>
  <si>
    <t>06.224.121/0020-66</t>
  </si>
  <si>
    <t>SHARK MAQUINAS PARA CONSTRUCAO LTDA</t>
  </si>
  <si>
    <t>19.859.784/0016-12</t>
  </si>
  <si>
    <t>17.449.881/0001-25</t>
  </si>
  <si>
    <t>38.709.349/0001-70</t>
  </si>
  <si>
    <t>HARD FORCE COMERCIAL LTDA</t>
  </si>
  <si>
    <t>05.063.653/0010-24</t>
  </si>
  <si>
    <t>ENGEPECAS EQUIPAMENTOS LTDA.</t>
  </si>
  <si>
    <t>29.644.666/0001-64</t>
  </si>
  <si>
    <t>VENEZA EQUIPAMENTOS SUL COMERCIO LTDA</t>
  </si>
  <si>
    <t>06.224.121/0006-08</t>
  </si>
  <si>
    <t>76.527.951/0001-85</t>
  </si>
  <si>
    <t>PARANA EQUIPAMENTOS S A</t>
  </si>
  <si>
    <t>15.652.882/0001-47</t>
  </si>
  <si>
    <t>VENEZA EQUIPAMENTOS PESADOS S/A</t>
  </si>
  <si>
    <t>14.133.730/0001-75</t>
  </si>
  <si>
    <t>SULPARA CAMINHOES E MAQUINAS LTDA</t>
  </si>
  <si>
    <t>90.627.332/0001-93</t>
  </si>
  <si>
    <t>DISTRIBUIDORA MERIDIONAL DE MOTORES CUMMINS LTDA</t>
  </si>
  <si>
    <t>06.224.121/0002-84</t>
  </si>
  <si>
    <t>90.055.054/0001-47</t>
  </si>
  <si>
    <t>SLC MAQUINAS LTDA.</t>
  </si>
  <si>
    <t>14.594.006/0001-49</t>
  </si>
  <si>
    <t>FERTISOLO COMERCIAL DE MAQUINAS E EQUIPAMENTOS LTDA</t>
  </si>
  <si>
    <t>06.224.121/0019-22</t>
  </si>
  <si>
    <t>16.549.335/0001-01</t>
  </si>
  <si>
    <t>LASS MAQUINAS E EQUIPAMENTOS LTDA</t>
  </si>
  <si>
    <t>27.221.841/0001-85</t>
  </si>
  <si>
    <t>AUTOMEC CONCORDE COMERCIO DE MAQUINAS AGRICOLAS E INDUSTRIAIS LTDA</t>
  </si>
  <si>
    <t>17.449.881/0003-97</t>
  </si>
  <si>
    <t>45.820.454/0001-47</t>
  </si>
  <si>
    <t>CARMAK MS RENTAL E REVENDA DE MAQUINAS E VEICULOS LTDA</t>
  </si>
  <si>
    <t>19.742.597/0001-78</t>
  </si>
  <si>
    <t>VIEMAQUINAS COMERCIO DE MAQUINAS LTDA</t>
  </si>
  <si>
    <t>47.075.363/0001-50</t>
  </si>
  <si>
    <t>COMAZI TRATORES E MAQUINAS LTDA</t>
  </si>
  <si>
    <t>16.403.202/0001-14</t>
  </si>
  <si>
    <t>AGROJAX LTDA</t>
  </si>
  <si>
    <t>13.552.152/0001-49</t>
  </si>
  <si>
    <t>EDUARDO DE ALMEIDA LTDA</t>
  </si>
  <si>
    <t>08.176.258/0001-55</t>
  </si>
  <si>
    <t>VIEMAQ EQUIPAMENTOS LTDA</t>
  </si>
  <si>
    <t>49.214.595/0001-77</t>
  </si>
  <si>
    <t>CM COMERCIO E IMPORTACAO DE MAQUINAS LTDA.</t>
  </si>
  <si>
    <t>07.542.498/0001-63</t>
  </si>
  <si>
    <t>D C J MAQUINAS AGRICOLAS LTDA</t>
  </si>
  <si>
    <t>82.353.194/0001-73</t>
  </si>
  <si>
    <t>MDS COMERCIO DE MADEIRAS E PECAS PARA MAQUINAS LTDA</t>
  </si>
  <si>
    <t>38.185.478/0003-78</t>
  </si>
  <si>
    <t>CF COMERCIO INTERNACIONAL LTDA</t>
  </si>
  <si>
    <t>76.065.317/0001-78</t>
  </si>
  <si>
    <t>DATTA DISTRIBUIDORA DE PECAS E ACESSORIOS AGRICOLAS LTDA</t>
  </si>
  <si>
    <t>01.475.599/0001-82</t>
  </si>
  <si>
    <t>DCCO SOLUCOES EM ENERGIA E EQUIPAMENTOS LTDA</t>
  </si>
  <si>
    <t>05.524.540/0001-98</t>
  </si>
  <si>
    <t>TRACTORGYN EQUIPAMENTOS E PECAS LTDA</t>
  </si>
  <si>
    <t>12.538.156/0013-43</t>
  </si>
  <si>
    <t>MASON EQUIPAMENTOS LTDA.</t>
  </si>
  <si>
    <t>47.409.056/0001-68</t>
  </si>
  <si>
    <t>SOMMAC IMPORTACAO E EXPORTACAO LTDA</t>
  </si>
  <si>
    <t>45.660.398/0001-20</t>
  </si>
  <si>
    <t>BAWSE MAQUINAS E EQUIPAMENTOS LTDA</t>
  </si>
  <si>
    <t>97.467.856/0001-03</t>
  </si>
  <si>
    <t>RODOPARANA IMPLEMENTOS RODOVIARIOS LTDA</t>
  </si>
  <si>
    <t>35.654.688/0006-12</t>
  </si>
  <si>
    <t>01.475.599/0002-63</t>
  </si>
  <si>
    <t>12.538.156/0019-39</t>
  </si>
  <si>
    <t>1.260.925/0003-50</t>
  </si>
  <si>
    <t>05.690.702/0001-68</t>
  </si>
  <si>
    <t>TRADE PROVIDERS CONSULTORIA E IMPORTACAO LTDA</t>
  </si>
  <si>
    <t>00.970.771/0003-73</t>
  </si>
  <si>
    <t>MAQCAMPO SOLUCOES AGRICOLAS S/A</t>
  </si>
  <si>
    <t>29.889.808/0001-53</t>
  </si>
  <si>
    <t>MOR COMERCIO DE MAQUINAS E VEICULOS LTDA</t>
  </si>
  <si>
    <t>09.580.023/0013-20</t>
  </si>
  <si>
    <t>REVEMAR CAMPO COMERCIO DE MAQUINAS LTDA</t>
  </si>
  <si>
    <t>07.527.707/0001-08</t>
  </si>
  <si>
    <t>NISSEY MAQUINAS AGRICOLAS LTDA</t>
  </si>
  <si>
    <t>12.753.213/0001-73</t>
  </si>
  <si>
    <t>MAQUIPARTS COMERCIO, IMPORTACAO E EXPORTACAO LTDA</t>
  </si>
  <si>
    <t>01.844.555/0023-98</t>
  </si>
  <si>
    <t>CNH INDUSTRIAL BRASIL LTDA.</t>
  </si>
  <si>
    <t>40.551.745/0001-63</t>
  </si>
  <si>
    <t>MASON EQUIPAMENTOS AGRICOLAS LTDA</t>
  </si>
  <si>
    <t>18.057.523/0001-30</t>
  </si>
  <si>
    <t>ITUARA LTDA</t>
  </si>
  <si>
    <t>52.500.287/0001-12</t>
  </si>
  <si>
    <t>CASA NASSER COMERCIO E REPRESENTACOES LTDA</t>
  </si>
  <si>
    <t>09.580.023/0011-69</t>
  </si>
  <si>
    <t>51.689.968/0001-08</t>
  </si>
  <si>
    <t>BRMAQ- BRASIL MAQUINAS E EQUIPAMENTOS AGROINDUSTRIAIS LTDA</t>
  </si>
  <si>
    <t>04.019.523/0001-30</t>
  </si>
  <si>
    <t>HNS COMERCIO DE MAQUINAS LTDA</t>
  </si>
  <si>
    <t>09.580.023/0008-63</t>
  </si>
  <si>
    <t>40.551.745/0011-35</t>
  </si>
  <si>
    <t>07.434.474/0001-90</t>
  </si>
  <si>
    <t>VEGRANDE NORTE MAQUINAS AGRICOLAS LTDA</t>
  </si>
  <si>
    <t>04.410.878/0001-56</t>
  </si>
  <si>
    <t>CIARAMA MAQUINAS LTDA</t>
  </si>
  <si>
    <t>03.734.985/0002-58</t>
  </si>
  <si>
    <t>COMAK - COMERCIO E REPRESENTACOES DE PECAS, MAQUINAS E IMPLEMENTOS AGRICOLAS LTD</t>
  </si>
  <si>
    <t>77.310.589/0012-01</t>
  </si>
  <si>
    <t>EQUAGRIL EQUIPAMENTOS AGRICOLAS LTDA.</t>
  </si>
  <si>
    <t>40.551.745/0004-06</t>
  </si>
  <si>
    <t>46.553.316/0001-01</t>
  </si>
  <si>
    <t>SCR MAQUINAS E TERRAPLENAGEM LTDA</t>
  </si>
  <si>
    <t>37.644.144/0001-90</t>
  </si>
  <si>
    <t>LAGROSS MAQUINAS E EQUIPAMENTOS LTDA</t>
  </si>
  <si>
    <t>08.263.434/0001-96</t>
  </si>
  <si>
    <t>YANMAR SOUTH AMERICA INDUSTRIA DE MAQUINAS LTDA</t>
  </si>
  <si>
    <t>29.211.016/0002-06</t>
  </si>
  <si>
    <t>DNM - DISTRIBUIDORA NACIONAL DE MAQUINAS LTDA</t>
  </si>
  <si>
    <t>11.239.764/0001-50</t>
  </si>
  <si>
    <t>CBMAQ COMPANHIA BRASILEIRA DE MAQUINAS LTDA</t>
  </si>
  <si>
    <t>40.551.745/0009-10</t>
  </si>
  <si>
    <r>
      <rPr>
        <b/>
        <sz val="10"/>
        <color rgb="FFFFFFFF"/>
        <rFont val="Arial"/>
        <family val="2"/>
      </rPr>
      <t>Item da licitação</t>
    </r>
  </si>
  <si>
    <r>
      <rPr>
        <b/>
        <sz val="10"/>
        <color rgb="FFFFFFFF"/>
        <rFont val="Arial"/>
        <family val="2"/>
      </rPr>
      <t>Tipo (equivalente a item no TR)</t>
    </r>
  </si>
  <si>
    <r>
      <rPr>
        <b/>
        <sz val="10"/>
        <color rgb="FFFFFFFF"/>
        <rFont val="Arial"/>
        <family val="2"/>
      </rPr>
      <t>Local de entrega</t>
    </r>
  </si>
  <si>
    <r>
      <rPr>
        <b/>
        <sz val="10"/>
        <color rgb="FFFFFFFF"/>
        <rFont val="Arial"/>
        <family val="2"/>
      </rPr>
      <t>Municipio/UF de Entrega</t>
    </r>
  </si>
  <si>
    <r>
      <rPr>
        <b/>
        <sz val="10"/>
        <color rgb="FFFFFFFF"/>
        <rFont val="Arial"/>
        <family val="2"/>
      </rPr>
      <t>Quantidade</t>
    </r>
  </si>
  <si>
    <r>
      <rPr>
        <b/>
        <sz val="10"/>
        <color rgb="FFFFFFFF"/>
        <rFont val="Arial"/>
        <family val="2"/>
      </rPr>
      <t>Catmat</t>
    </r>
  </si>
  <si>
    <r>
      <rPr>
        <b/>
        <sz val="10"/>
        <color rgb="FFFFFFFF"/>
        <rFont val="Arial"/>
        <family val="2"/>
      </rPr>
      <t>Padrão Descritivo Materiais - PDM</t>
    </r>
  </si>
  <si>
    <t>Acre</t>
  </si>
  <si>
    <t>Rio Branco/AC</t>
  </si>
  <si>
    <t>11726 - Retroescavadeira</t>
  </si>
  <si>
    <t>Alagoas</t>
  </si>
  <si>
    <t>Maceió/AL</t>
  </si>
  <si>
    <t>Amapá</t>
  </si>
  <si>
    <t>Macapá/AP</t>
  </si>
  <si>
    <t>Amazonas</t>
  </si>
  <si>
    <t>Manaus/AM</t>
  </si>
  <si>
    <t>Bahia</t>
  </si>
  <si>
    <t>Salvador/BA</t>
  </si>
  <si>
    <t>Ceará</t>
  </si>
  <si>
    <t>Fortaleza/CE</t>
  </si>
  <si>
    <t>Distrito Federal</t>
  </si>
  <si>
    <t>BRASÍLIA/DF</t>
  </si>
  <si>
    <t>Espírito Santo</t>
  </si>
  <si>
    <t>Vitória/ES</t>
  </si>
  <si>
    <t>Goiás</t>
  </si>
  <si>
    <t>Goiânia/GO</t>
  </si>
  <si>
    <t>Maranhão</t>
  </si>
  <si>
    <t>São Luís/MA</t>
  </si>
  <si>
    <t>Mato Grosso</t>
  </si>
  <si>
    <t>Várzea Grande/MT</t>
  </si>
  <si>
    <t>Mato Grosso do Sul</t>
  </si>
  <si>
    <t>Campo Grande/MS</t>
  </si>
  <si>
    <t>Minas Gerais</t>
  </si>
  <si>
    <t>Belo Horizonte/MG</t>
  </si>
  <si>
    <t>Pará</t>
  </si>
  <si>
    <t>Belém/PA</t>
  </si>
  <si>
    <t>Paraíba</t>
  </si>
  <si>
    <t>Cabedelo/PB</t>
  </si>
  <si>
    <t>Paraná</t>
  </si>
  <si>
    <t>Curitiba/PR</t>
  </si>
  <si>
    <t>Pernambuco</t>
  </si>
  <si>
    <t>Recife/PE</t>
  </si>
  <si>
    <t>Piauí</t>
  </si>
  <si>
    <t>Teresina/PI</t>
  </si>
  <si>
    <t>Rio de Janeiro/RJ</t>
  </si>
  <si>
    <t>Rio Grande do Norte</t>
  </si>
  <si>
    <t>Natal/RN</t>
  </si>
  <si>
    <t>Rio Grande do Sul</t>
  </si>
  <si>
    <t>Porto Alegre/RS</t>
  </si>
  <si>
    <t>Rondônia</t>
  </si>
  <si>
    <t>Porto Velho/RO</t>
  </si>
  <si>
    <t>Roraima</t>
  </si>
  <si>
    <t>Boa Vista/RR</t>
  </si>
  <si>
    <t>Santa Catarina</t>
  </si>
  <si>
    <t>São José/SC</t>
  </si>
  <si>
    <t>São Paulo/SP</t>
  </si>
  <si>
    <t>Sergipe</t>
  </si>
  <si>
    <t>Aracaju/SE</t>
  </si>
  <si>
    <t>Tocantins</t>
  </si>
  <si>
    <t>Palmas/TO</t>
  </si>
  <si>
    <t>10267 - Carregadeira</t>
  </si>
  <si>
    <t>6670 - Equipamento Compactação Asfalto</t>
  </si>
  <si>
    <t>9949 - Motoniveladora</t>
  </si>
  <si>
    <t>6917 - Escavadeira Hidráulica</t>
  </si>
  <si>
    <t>12936 - Trator</t>
  </si>
  <si>
    <t>4358 - Caminhão</t>
  </si>
  <si>
    <t>4364 - Caminhão Basculante</t>
  </si>
  <si>
    <t>647 - Caminhão Carga</t>
  </si>
  <si>
    <t>ITEM</t>
  </si>
  <si>
    <t>POSIÇÃO</t>
  </si>
  <si>
    <t>Tipo (equivalente a item no TR)</t>
  </si>
  <si>
    <t>Local de entrega</t>
  </si>
  <si>
    <t>Municipio/UF de Entrega</t>
  </si>
  <si>
    <t>Valor unitário (R$)</t>
  </si>
  <si>
    <t>Quantidade</t>
  </si>
  <si>
    <t>Subtotal (R$)</t>
  </si>
  <si>
    <t>Catmat</t>
  </si>
  <si>
    <t>Padrão Descritivo Materiais - PDM</t>
  </si>
  <si>
    <t>CNPJ</t>
  </si>
  <si>
    <t>NOME FORNECEDOR</t>
  </si>
  <si>
    <t>VALOR OFERTADO</t>
  </si>
  <si>
    <t>VALOR TOTAL</t>
  </si>
  <si>
    <t>Centro-Oeste</t>
  </si>
  <si>
    <t>Retroescavadeira</t>
  </si>
  <si>
    <t>Nordeste</t>
  </si>
  <si>
    <t>Norte</t>
  </si>
  <si>
    <t>Sudeste</t>
  </si>
  <si>
    <t>54.890.805/0001-87</t>
  </si>
  <si>
    <t>ROCESTER EQUIPAMENTOS LTDA</t>
  </si>
  <si>
    <t>Sul</t>
  </si>
  <si>
    <t xml:space="preserve">DISTRIBUIDORA MERIDIONAL DE MOTORES CUMMINS LTDA </t>
  </si>
  <si>
    <t>Pá-carregadeira</t>
  </si>
  <si>
    <t>Motoniveladora</t>
  </si>
  <si>
    <t>30.698.208/0001-97</t>
  </si>
  <si>
    <t>FOURMAQ SOLUÇÕES EM AGRONEGOCIOS</t>
  </si>
  <si>
    <t>Escavadeira hidráulica de esteira</t>
  </si>
  <si>
    <t>Trator agrícola</t>
  </si>
  <si>
    <t>46.249.732/0001-10</t>
  </si>
  <si>
    <t>WEST MAQ LTDA</t>
  </si>
  <si>
    <t>13.806.854/0001-01</t>
  </si>
  <si>
    <t>SOLUÇÃO PARTICIPAÇÕES SOCIETÁRIAS LTDA.</t>
  </si>
  <si>
    <t>13.798.658/0001-32</t>
  </si>
  <si>
    <t xml:space="preserve"> LIDON COMERCIO E REPRESENTAÇÃO COMERCIAL DE MAQUINAS LTDA</t>
  </si>
  <si>
    <t>Calculo de 10%</t>
  </si>
  <si>
    <t>Patrimônio Líquido</t>
  </si>
  <si>
    <t>Atendimento do § 4º, Art. 69. L 14.133/21</t>
  </si>
  <si>
    <t>PL 2023 e 2024</t>
  </si>
  <si>
    <t>Falência</t>
  </si>
  <si>
    <t>SOMATÓRIO</t>
  </si>
  <si>
    <t>ok, BP e DRE 2023 e 2024</t>
  </si>
  <si>
    <t xml:space="preserve">Venceu em 28/12/2025 </t>
  </si>
  <si>
    <t>12. CND Falencia</t>
  </si>
  <si>
    <t>Ok</t>
  </si>
  <si>
    <t>Certidão</t>
  </si>
  <si>
    <t xml:space="preserve">Venceu em 26/01/2026 </t>
  </si>
  <si>
    <t>Pendente de complementação</t>
  </si>
  <si>
    <t xml:space="preserve">Venceu em 07/01/2026 </t>
  </si>
  <si>
    <t>OK</t>
  </si>
  <si>
    <t>LG = Ativo Circulante + Realizável a Longo Prazo/ Passivo Circulante + Passivo Não Circulante</t>
  </si>
  <si>
    <t>SG= Ativo Total/ Passivo Circulante + Passivo Não Circulante</t>
  </si>
  <si>
    <t>LC= Ativo Circulante/Passivo Circulante</t>
  </si>
  <si>
    <t>Empresa: XCMG</t>
  </si>
  <si>
    <t>BP_2024</t>
  </si>
  <si>
    <t>Indices Contador</t>
  </si>
  <si>
    <t>Ativo Total</t>
  </si>
  <si>
    <t>Ativo Circulante</t>
  </si>
  <si>
    <t>Ativo Realizável a Longo Prazo</t>
  </si>
  <si>
    <t>Passivo Circulante</t>
  </si>
  <si>
    <t>Passivo Não Circulante</t>
  </si>
  <si>
    <t xml:space="preserve">LG </t>
  </si>
  <si>
    <t>SG</t>
  </si>
  <si>
    <t>LC</t>
  </si>
  <si>
    <t>Empresa: Valence</t>
  </si>
  <si>
    <t>Empresa: FOURMAQ</t>
  </si>
  <si>
    <t>Empresa: WEST MAQ</t>
  </si>
  <si>
    <t>Empresa: ROCESTER</t>
  </si>
  <si>
    <t>Empresa: DISTRIBUIDORA MERIDIONAL</t>
  </si>
  <si>
    <t>Empresa: SOLUÇÃO PARTICIPAÇÃO</t>
  </si>
  <si>
    <t>Empresa: LIDON</t>
  </si>
  <si>
    <t>Qualificação Econômico-Financeira</t>
  </si>
  <si>
    <t>9.21. certidão negativa de insolvência civil expedida pelo distribuidor do domicílio ou sede do interessado, caso se trate de pessoa física, desde que admitida a sua participação na licitação/contratação, ou de sociedade simples;</t>
  </si>
  <si>
    <t>9.22. certidão negativa de falência expedida pelo distribuidor da sede do fornecedor;</t>
  </si>
  <si>
    <t>9.23. balanço patrimonial, demonstração de resultado de exercício e demais demonstrações contábeis do último exercício social, já exigíveis e apresentados na forma da lei, comprovando, índices de Liquidez Geral (LG), Liquidez Corrente (LC), e Solvência Geral (SG) superiores a 1 (um), obtidos por meio da aplicação das seguintes fórmulas:</t>
  </si>
  <si>
    <t>9.24. Caso a empresa interessada apresente resultado inferior ou igual a 1 (um) em qualquer dos índices de Liquidez Geral (LG), Solvência Geral (SG) e Liquidez Corrente (LC), será exigido para fins de habilitação Capital Mínimo ou Patrimônio Líquido Mínimo de 10% do valor estimado da contratação.</t>
  </si>
  <si>
    <t>9.25. Caso o fornecedor apresente propostas para mais de um item, deverá comprovar patrimônio líquido correspondente ao somatório dos valores dos itens em que vier a sagrar-se vencedor.</t>
  </si>
  <si>
    <t>9.26. Os documentos referidos acima limitar-se-ão ao último exercício no caso de a pessoa jurídica ter sido constituída há menos de 2 (dois) anos;</t>
  </si>
  <si>
    <t>9.27. Os documentos referidos acima deverão ser exigidos com base no limite definido pela Receita Federal do Brasil para transmissão da Escrituração Contábil Digital - ECD ao Sped.</t>
  </si>
  <si>
    <t>9.28. As empresas criadas no exercício financeiro da licitação/contratação deverão atender a todas as exigências da habilitação e poderão substituir os demonstrativos contábeis pelo balanço de abertura.</t>
  </si>
  <si>
    <t>9.29. O atendimento dos índices econômicos previstos neste item deverá ser atestado mediante declaração assinada por profissional habilitado da área contábil, apresentada pelo fornecedor.</t>
  </si>
  <si>
    <t>https://www.gov.br/agricultura/pt-br/acesso-a-informacao/licitacoes-e-contratos/edital/2025/pregao-eletronico-srp-no-90024-2025/pregao-eletronico-srp-no-90024-2025-uasg-130005</t>
  </si>
  <si>
    <t xml:space="preserve">Processo 21000.21000.042507/2025-77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</si>
</sst>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10"/>
      <color rgb="FFFFFFFF"/>
      <name val="Arial"/>
      <family val="2"/>
    </font>
    <font>
      <sz val="11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rgb="FF000000"/>
      <name val="Liberation Serif"/>
      <family val="1"/>
      <charset val="1"/>
    </font>
    <font>
      <sz val="11"/>
      <color rgb="FF242424"/>
      <name val="Aptos Narrow"/>
      <charset val="1"/>
    </font>
    <font>
      <b/>
      <sz val="11"/>
      <color rgb="FF000000"/>
      <name val="Aptos Narrow"/>
      <family val="2"/>
      <scheme val="minor"/>
    </font>
    <font>
      <b/>
      <sz val="12"/>
      <color rgb="FF000000"/>
      <name val="Liberation Serif"/>
      <family val="1"/>
      <charset val="1"/>
    </font>
    <font>
      <u/>
      <sz val="11"/>
      <color theme="1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62">
    <xf numFmtId="0" fontId="0" fillId="0" borderId="0" xfId="0"/>
    <xf numFmtId="8" fontId="0" fillId="0" borderId="0" xfId="0" applyNumberFormat="1"/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top" wrapText="1" indent="1"/>
    </xf>
    <xf numFmtId="0" fontId="2" fillId="2" borderId="0" xfId="0" applyFont="1" applyFill="1" applyAlignment="1">
      <alignment horizontal="left" vertical="center" wrapText="1" indent="2"/>
    </xf>
    <xf numFmtId="44" fontId="0" fillId="0" borderId="0" xfId="1" applyFont="1"/>
    <xf numFmtId="0" fontId="2" fillId="2" borderId="0" xfId="0" applyFont="1" applyFill="1" applyAlignment="1">
      <alignment horizontal="left" vertical="center" wrapText="1" indent="4"/>
    </xf>
    <xf numFmtId="0" fontId="2" fillId="2" borderId="0" xfId="0" applyFont="1" applyFill="1" applyAlignment="1">
      <alignment horizontal="left" vertical="center" wrapText="1" indent="1"/>
    </xf>
    <xf numFmtId="0" fontId="4" fillId="4" borderId="0" xfId="0" applyFont="1" applyFill="1" applyAlignment="1">
      <alignment wrapText="1"/>
    </xf>
    <xf numFmtId="0" fontId="0" fillId="0" borderId="0" xfId="0" applyAlignment="1">
      <alignment wrapText="1"/>
    </xf>
    <xf numFmtId="164" fontId="4" fillId="4" borderId="0" xfId="0" applyNumberFormat="1" applyFont="1" applyFill="1" applyAlignment="1">
      <alignment wrapText="1"/>
    </xf>
    <xf numFmtId="164" fontId="0" fillId="0" borderId="0" xfId="0" applyNumberFormat="1"/>
    <xf numFmtId="0" fontId="4" fillId="3" borderId="0" xfId="0" applyFont="1" applyFill="1"/>
    <xf numFmtId="164" fontId="4" fillId="3" borderId="0" xfId="0" applyNumberFormat="1" applyFont="1" applyFill="1"/>
    <xf numFmtId="0" fontId="5" fillId="3" borderId="0" xfId="0" applyFont="1" applyFill="1"/>
    <xf numFmtId="4" fontId="0" fillId="0" borderId="0" xfId="0" applyNumberFormat="1"/>
    <xf numFmtId="0" fontId="4" fillId="4" borderId="0" xfId="0" applyFont="1" applyFill="1" applyAlignment="1">
      <alignment horizontal="center" wrapText="1"/>
    </xf>
    <xf numFmtId="0" fontId="5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5" fillId="4" borderId="0" xfId="0" applyFont="1" applyFill="1" applyAlignment="1">
      <alignment wrapText="1"/>
    </xf>
    <xf numFmtId="0" fontId="6" fillId="0" borderId="0" xfId="0" applyFont="1"/>
    <xf numFmtId="4" fontId="4" fillId="4" borderId="0" xfId="0" applyNumberFormat="1" applyFont="1" applyFill="1" applyAlignment="1">
      <alignment wrapText="1"/>
    </xf>
    <xf numFmtId="164" fontId="6" fillId="0" borderId="0" xfId="0" applyNumberFormat="1" applyFont="1"/>
    <xf numFmtId="0" fontId="0" fillId="5" borderId="0" xfId="0" applyFill="1"/>
    <xf numFmtId="4" fontId="0" fillId="5" borderId="0" xfId="0" applyNumberFormat="1" applyFill="1"/>
    <xf numFmtId="164" fontId="0" fillId="5" borderId="0" xfId="0" applyNumberFormat="1" applyFill="1"/>
    <xf numFmtId="0" fontId="0" fillId="6" borderId="0" xfId="0" applyFill="1"/>
    <xf numFmtId="4" fontId="0" fillId="6" borderId="0" xfId="0" applyNumberFormat="1" applyFill="1"/>
    <xf numFmtId="164" fontId="0" fillId="6" borderId="0" xfId="0" applyNumberFormat="1" applyFill="1"/>
    <xf numFmtId="0" fontId="7" fillId="6" borderId="0" xfId="0" applyFont="1" applyFill="1"/>
    <xf numFmtId="4" fontId="4" fillId="3" borderId="0" xfId="0" applyNumberFormat="1" applyFont="1" applyFill="1"/>
    <xf numFmtId="0" fontId="5" fillId="3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readingOrder="1"/>
    </xf>
    <xf numFmtId="0" fontId="9" fillId="0" borderId="0" xfId="0" applyFont="1"/>
    <xf numFmtId="0" fontId="0" fillId="0" borderId="1" xfId="0" applyBorder="1"/>
    <xf numFmtId="4" fontId="0" fillId="0" borderId="1" xfId="0" applyNumberFormat="1" applyBorder="1"/>
    <xf numFmtId="0" fontId="10" fillId="7" borderId="0" xfId="0" applyFont="1" applyFill="1"/>
    <xf numFmtId="0" fontId="6" fillId="7" borderId="0" xfId="0" applyFont="1" applyFill="1"/>
    <xf numFmtId="0" fontId="8" fillId="0" borderId="0" xfId="0" applyFont="1" applyAlignment="1">
      <alignment wrapText="1" readingOrder="1"/>
    </xf>
    <xf numFmtId="0" fontId="11" fillId="7" borderId="0" xfId="0" applyFont="1" applyFill="1" applyAlignment="1">
      <alignment wrapText="1" readingOrder="1"/>
    </xf>
    <xf numFmtId="0" fontId="12" fillId="0" borderId="0" xfId="2" applyAlignment="1">
      <alignment wrapText="1"/>
    </xf>
    <xf numFmtId="0" fontId="12" fillId="0" borderId="0" xfId="2"/>
    <xf numFmtId="0" fontId="0" fillId="8" borderId="0" xfId="0" applyFill="1"/>
    <xf numFmtId="4" fontId="0" fillId="8" borderId="0" xfId="0" applyNumberFormat="1" applyFill="1"/>
    <xf numFmtId="164" fontId="0" fillId="8" borderId="0" xfId="0" applyNumberFormat="1" applyFill="1"/>
    <xf numFmtId="4" fontId="12" fillId="7" borderId="0" xfId="2" applyNumberFormat="1" applyFill="1"/>
    <xf numFmtId="0" fontId="0" fillId="9" borderId="0" xfId="0" applyFill="1"/>
    <xf numFmtId="4" fontId="0" fillId="9" borderId="0" xfId="0" applyNumberFormat="1" applyFill="1"/>
    <xf numFmtId="164" fontId="0" fillId="9" borderId="0" xfId="0" applyNumberFormat="1" applyFill="1"/>
    <xf numFmtId="0" fontId="0" fillId="7" borderId="0" xfId="0" applyFill="1"/>
    <xf numFmtId="14" fontId="0" fillId="0" borderId="0" xfId="0" applyNumberFormat="1"/>
    <xf numFmtId="0" fontId="0" fillId="10" borderId="0" xfId="0" applyFill="1"/>
    <xf numFmtId="4" fontId="0" fillId="10" borderId="0" xfId="0" applyNumberFormat="1" applyFill="1"/>
    <xf numFmtId="164" fontId="0" fillId="10" borderId="0" xfId="0" applyNumberFormat="1" applyFill="1"/>
    <xf numFmtId="0" fontId="6" fillId="10" borderId="0" xfId="0" applyFont="1" applyFill="1"/>
    <xf numFmtId="0" fontId="0" fillId="11" borderId="0" xfId="0" applyFill="1"/>
    <xf numFmtId="4" fontId="0" fillId="11" borderId="0" xfId="0" applyNumberFormat="1" applyFill="1"/>
    <xf numFmtId="164" fontId="0" fillId="11" borderId="0" xfId="0" applyNumberFormat="1" applyFill="1"/>
    <xf numFmtId="0" fontId="10" fillId="12" borderId="0" xfId="0" applyFont="1" applyFill="1"/>
    <xf numFmtId="0" fontId="4" fillId="3" borderId="0" xfId="0" applyFont="1" applyFill="1" applyAlignment="1">
      <alignment horizontal="center"/>
    </xf>
    <xf numFmtId="0" fontId="6" fillId="5" borderId="0" xfId="0" applyFont="1" applyFill="1"/>
  </cellXfs>
  <cellStyles count="3">
    <cellStyle name="Hyperlink" xfId="2" xr:uid="{00000000-000B-0000-0000-000008000000}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agromapa-my.sharepoint.com/:b:/g/personal/jose_calazans_agricultura_gov_br/IQCRgoS3IsoKTKJOhthQziUDAbbTaDGLfROSQi7EeYedCiQ?e=HsJJ5u" TargetMode="External"/><Relationship Id="rId3" Type="http://schemas.openxmlformats.org/officeDocument/2006/relationships/hyperlink" Target="https://agromapa-my.sharepoint.com/:b:/g/personal/jose_calazans_agricultura_gov_br/IQCsWb8wET5NTaQbSwXz9aJ7AbCsRcC9hWa9y-umqFX33uE?e=4Z7t4d" TargetMode="External"/><Relationship Id="rId7" Type="http://schemas.openxmlformats.org/officeDocument/2006/relationships/hyperlink" Target="https://agromapa-my.sharepoint.com/:b:/g/personal/jose_calazans_agricultura_gov_br/IQBs0fmJwrUxQIPMWSLh6YKaAXGSZmjxoCGsK0lRG0BC-FM?e=64BQhF" TargetMode="External"/><Relationship Id="rId2" Type="http://schemas.openxmlformats.org/officeDocument/2006/relationships/hyperlink" Target="https://agromapa-my.sharepoint.com/:b:/g/personal/jose_calazans_agricultura_gov_br/IQDpg7EAhIZSSa-6yVygrZKPAVQUtRCScF_qHtkf1Ov8H14?e=ZQVBwz" TargetMode="External"/><Relationship Id="rId1" Type="http://schemas.openxmlformats.org/officeDocument/2006/relationships/hyperlink" Target="https://agromapa-my.sharepoint.com/:b:/g/personal/jose_calazans_agricultura_gov_br/IQDcI0EJQtQLQL_MQHp6oY53AfzXpXJtRWbcOpFIOcr0Z8U?e=I4tktz" TargetMode="External"/><Relationship Id="rId6" Type="http://schemas.openxmlformats.org/officeDocument/2006/relationships/hyperlink" Target="https://agromapa-my.sharepoint.com/:b:/g/personal/jose_calazans_agricultura_gov_br/IQDie7hBKm-_TY3B3EtRgAEhAWcySQP6hKQvQtR2pn7XzAQ?e=ojTrjo" TargetMode="External"/><Relationship Id="rId5" Type="http://schemas.openxmlformats.org/officeDocument/2006/relationships/hyperlink" Target="https://agromapa-my.sharepoint.com/:b:/g/personal/jose_calazans_agricultura_gov_br/IQAZVL06-GIOSYVGzBsOR_R9Ac2j_Cd17Hn9P5cTZbKJXzU?e=o9dI9m" TargetMode="External"/><Relationship Id="rId4" Type="http://schemas.openxmlformats.org/officeDocument/2006/relationships/hyperlink" Target="https://agromapa-my.sharepoint.com/:b:/g/personal/jose_calazans_agricultura_gov_br/IQBMUvbx6zqQSrMlTKoby2rJAVUwerpMiaGZjYRscLO2na4?e=tko3wa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agromapa-my.sharepoint.com/:b:/g/personal/jose_calazans_agricultura_gov_br/IQDie7hBKm-_TY3B3EtRgAEhAWcySQP6hKQvQtR2pn7XzAQ?e=ojTrjo" TargetMode="External"/><Relationship Id="rId3" Type="http://schemas.openxmlformats.org/officeDocument/2006/relationships/hyperlink" Target="https://agromapa-my.sharepoint.com/:b:/g/personal/jose_calazans_agricultura_gov_br/IQBV_BJiA0epSY3voGdYLgCJAT6OZwyJVzxu9jQjnwA08Ro?e=4K6n4T" TargetMode="External"/><Relationship Id="rId7" Type="http://schemas.openxmlformats.org/officeDocument/2006/relationships/hyperlink" Target="https://agromapa-my.sharepoint.com/:b:/g/personal/jose_calazans_agricultura_gov_br/IQCA6q5V5NBTQ76sA_TpydDtAX6fuzfW-49BVTiBUUlcWXY?e=I9aYtc" TargetMode="External"/><Relationship Id="rId2" Type="http://schemas.openxmlformats.org/officeDocument/2006/relationships/hyperlink" Target="https://agromapa-my.sharepoint.com/:b:/g/personal/jose_calazans_agricultura_gov_br/IQC3I29_zMOKSJspcv13vO6VAZQRNb7WYsObxksMBI5TrmY?e=Hh0UFE" TargetMode="External"/><Relationship Id="rId1" Type="http://schemas.openxmlformats.org/officeDocument/2006/relationships/hyperlink" Target="https://agromapa-my.sharepoint.com/:b:/g/personal/jose_calazans_agricultura_gov_br/IQCH_ako7_n5QqpMLhq8OnXcAcEPgwhJmdgdLtJCatRyua8?e=jBiiAR" TargetMode="External"/><Relationship Id="rId6" Type="http://schemas.openxmlformats.org/officeDocument/2006/relationships/hyperlink" Target="https://agromapa-my.sharepoint.com/:b:/g/personal/jose_calazans_agricultura_gov_br/IQBUFJpFgSzDRa3TjJX7AdskAS0GROZYNYy3zsC6ABIkeLc?e=2s0rGd" TargetMode="External"/><Relationship Id="rId11" Type="http://schemas.openxmlformats.org/officeDocument/2006/relationships/hyperlink" Target="https://agromapa-my.sharepoint.com/:b:/g/personal/jose_calazans_agricultura_gov_br/IQDyALA4WSxkQrP0FEXc_TEBAUbqQQnGEVUaHOA1Sln_K-Q?e=EXUabg" TargetMode="External"/><Relationship Id="rId5" Type="http://schemas.openxmlformats.org/officeDocument/2006/relationships/hyperlink" Target="https://agromapa-my.sharepoint.com/:b:/g/personal/jose_calazans_agricultura_gov_br/IQBofV1NAzuiR7NQjJP-3rb2AThnwVd7RbmPv_O1M547g8g?e=Af4b3Z" TargetMode="External"/><Relationship Id="rId10" Type="http://schemas.openxmlformats.org/officeDocument/2006/relationships/hyperlink" Target="https://agromapa-my.sharepoint.com/:b:/g/personal/jose_calazans_agricultura_gov_br/IQBzzIitXYf2Q7L3sSfYqCM5AShJ9_kwALBBrPzNBlX2G7M?e=F0Sgy2" TargetMode="External"/><Relationship Id="rId4" Type="http://schemas.openxmlformats.org/officeDocument/2006/relationships/hyperlink" Target="https://agromapa-my.sharepoint.com/:b:/g/personal/jose_calazans_agricultura_gov_br/IQD5VLOilutxRq51nGa9EGcKAWyzFbJI9Lqkn8Ez8SLZCdU?e=DZkqhd" TargetMode="External"/><Relationship Id="rId9" Type="http://schemas.openxmlformats.org/officeDocument/2006/relationships/hyperlink" Target="https://agromapa-my.sharepoint.com/:b:/g/personal/jose_calazans_agricultura_gov_br/IQC3ZAsqxCxXRbEcXiuGG64_ATIvS4Oy1hZSVOFh17G1bQc?e=ZVBUXt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v.br/agricultura/pt-br/acesso-a-informacao/licitacoes-e-contratos/edital/2025/pregao-eletronico-srp-no-90024-2025/pregao-eletronico-srp-no-90024-2025-uasg-130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1F58F-534C-4B9C-8E91-375348DC7AA4}">
  <dimension ref="A1:E50000"/>
  <sheetViews>
    <sheetView workbookViewId="0">
      <pane ySplit="1" topLeftCell="A2654" activePane="bottomLeft" state="frozen"/>
      <selection activeCell="D2" sqref="D2"/>
      <selection pane="bottomLeft" activeCell="H2675" sqref="H2675"/>
    </sheetView>
  </sheetViews>
  <sheetFormatPr defaultRowHeight="15" zeroHeight="1" x14ac:dyDescent="0.25"/>
  <cols>
    <col min="3" max="3" width="17.85546875" bestFit="1" customWidth="1"/>
    <col min="4" max="4" width="49.140625" bestFit="1" customWidth="1"/>
    <col min="5" max="5" width="24.85546875" customWidth="1"/>
  </cols>
  <sheetData>
    <row r="1" spans="1:5" x14ac:dyDescent="0.25">
      <c r="A1" t="s">
        <v>0</v>
      </c>
      <c r="C1" t="s">
        <v>0</v>
      </c>
      <c r="D1" t="s">
        <v>0</v>
      </c>
      <c r="E1" t="s">
        <v>0</v>
      </c>
    </row>
    <row r="2" spans="1:5" x14ac:dyDescent="0.25">
      <c r="A2">
        <v>4</v>
      </c>
      <c r="B2">
        <v>1</v>
      </c>
      <c r="C2" t="s">
        <v>1</v>
      </c>
      <c r="D2" t="s">
        <v>2</v>
      </c>
      <c r="E2" s="1">
        <v>369959.99</v>
      </c>
    </row>
    <row r="3" spans="1:5" x14ac:dyDescent="0.25">
      <c r="A3">
        <v>4</v>
      </c>
      <c r="B3">
        <v>2</v>
      </c>
      <c r="C3" t="s">
        <v>3</v>
      </c>
      <c r="D3" t="s">
        <v>4</v>
      </c>
      <c r="E3" s="1">
        <v>390000</v>
      </c>
    </row>
    <row r="4" spans="1:5" x14ac:dyDescent="0.25">
      <c r="A4">
        <v>4</v>
      </c>
      <c r="B4">
        <v>3</v>
      </c>
      <c r="C4" t="s">
        <v>5</v>
      </c>
      <c r="D4" t="s">
        <v>6</v>
      </c>
      <c r="E4" s="1">
        <v>400000</v>
      </c>
    </row>
    <row r="5" spans="1:5" x14ac:dyDescent="0.25">
      <c r="A5">
        <v>4</v>
      </c>
      <c r="B5">
        <v>4</v>
      </c>
      <c r="C5" t="s">
        <v>7</v>
      </c>
      <c r="D5" t="s">
        <v>8</v>
      </c>
      <c r="E5" s="1">
        <v>410000</v>
      </c>
    </row>
    <row r="6" spans="1:5" x14ac:dyDescent="0.25">
      <c r="A6">
        <v>4</v>
      </c>
      <c r="B6">
        <v>5</v>
      </c>
      <c r="C6" t="s">
        <v>9</v>
      </c>
      <c r="D6" t="s">
        <v>10</v>
      </c>
      <c r="E6" s="1">
        <v>420000</v>
      </c>
    </row>
    <row r="7" spans="1:5" x14ac:dyDescent="0.25">
      <c r="A7">
        <v>4</v>
      </c>
      <c r="B7">
        <v>6</v>
      </c>
      <c r="C7" t="s">
        <v>11</v>
      </c>
      <c r="D7" t="s">
        <v>12</v>
      </c>
      <c r="E7" s="1">
        <v>460000</v>
      </c>
    </row>
    <row r="8" spans="1:5" x14ac:dyDescent="0.25">
      <c r="A8">
        <v>4</v>
      </c>
      <c r="B8">
        <v>7</v>
      </c>
      <c r="C8" t="s">
        <v>13</v>
      </c>
      <c r="D8" t="s">
        <v>14</v>
      </c>
      <c r="E8" s="1">
        <v>469000</v>
      </c>
    </row>
    <row r="9" spans="1:5" x14ac:dyDescent="0.25">
      <c r="A9">
        <v>4</v>
      </c>
      <c r="B9">
        <v>8</v>
      </c>
      <c r="C9" t="s">
        <v>15</v>
      </c>
      <c r="D9" t="s">
        <v>16</v>
      </c>
      <c r="E9" s="1">
        <v>470000</v>
      </c>
    </row>
    <row r="10" spans="1:5" x14ac:dyDescent="0.25">
      <c r="A10">
        <v>4</v>
      </c>
      <c r="B10">
        <v>9</v>
      </c>
      <c r="C10" t="s">
        <v>17</v>
      </c>
      <c r="D10" t="s">
        <v>18</v>
      </c>
      <c r="E10" s="1">
        <v>470091</v>
      </c>
    </row>
    <row r="11" spans="1:5" x14ac:dyDescent="0.25">
      <c r="A11">
        <v>4</v>
      </c>
      <c r="B11">
        <v>10</v>
      </c>
      <c r="C11" t="s">
        <v>19</v>
      </c>
      <c r="D11" t="s">
        <v>20</v>
      </c>
      <c r="E11" s="1">
        <v>470091</v>
      </c>
    </row>
    <row r="12" spans="1:5" x14ac:dyDescent="0.25">
      <c r="A12">
        <v>4</v>
      </c>
      <c r="B12">
        <v>11</v>
      </c>
      <c r="C12" t="s">
        <v>21</v>
      </c>
      <c r="D12" t="s">
        <v>22</v>
      </c>
      <c r="E12" s="1">
        <v>477000</v>
      </c>
    </row>
    <row r="13" spans="1:5" x14ac:dyDescent="0.25">
      <c r="A13">
        <v>4</v>
      </c>
      <c r="B13">
        <v>12</v>
      </c>
      <c r="C13" t="s">
        <v>23</v>
      </c>
      <c r="D13" t="s">
        <v>24</v>
      </c>
      <c r="E13" s="1">
        <v>520000</v>
      </c>
    </row>
    <row r="14" spans="1:5" x14ac:dyDescent="0.25">
      <c r="A14">
        <v>4</v>
      </c>
      <c r="B14">
        <v>13</v>
      </c>
      <c r="C14" t="s">
        <v>25</v>
      </c>
      <c r="D14" t="s">
        <v>26</v>
      </c>
      <c r="E14" s="1">
        <v>520478</v>
      </c>
    </row>
    <row r="15" spans="1:5" x14ac:dyDescent="0.25">
      <c r="A15">
        <v>4</v>
      </c>
      <c r="B15">
        <v>14</v>
      </c>
      <c r="C15" t="s">
        <v>27</v>
      </c>
      <c r="D15" t="s">
        <v>28</v>
      </c>
      <c r="E15" s="1">
        <v>600000</v>
      </c>
    </row>
    <row r="16" spans="1:5" x14ac:dyDescent="0.25">
      <c r="A16">
        <v>5</v>
      </c>
      <c r="B16">
        <v>1</v>
      </c>
      <c r="C16" t="s">
        <v>29</v>
      </c>
      <c r="D16" t="s">
        <v>30</v>
      </c>
      <c r="E16" s="1">
        <v>332000</v>
      </c>
    </row>
    <row r="17" spans="1:5" x14ac:dyDescent="0.25">
      <c r="A17">
        <v>5</v>
      </c>
      <c r="B17">
        <v>2</v>
      </c>
      <c r="C17" t="s">
        <v>31</v>
      </c>
      <c r="D17" t="s">
        <v>32</v>
      </c>
      <c r="E17" s="1">
        <v>342000</v>
      </c>
    </row>
    <row r="18" spans="1:5" x14ac:dyDescent="0.25">
      <c r="A18">
        <v>5</v>
      </c>
      <c r="B18">
        <v>3</v>
      </c>
      <c r="C18" t="s">
        <v>5</v>
      </c>
      <c r="D18" t="s">
        <v>6</v>
      </c>
      <c r="E18" s="1">
        <v>392000</v>
      </c>
    </row>
    <row r="19" spans="1:5" x14ac:dyDescent="0.25">
      <c r="A19">
        <v>5</v>
      </c>
      <c r="B19">
        <v>4</v>
      </c>
      <c r="C19" t="s">
        <v>7</v>
      </c>
      <c r="D19" t="s">
        <v>8</v>
      </c>
      <c r="E19" s="1">
        <v>395000</v>
      </c>
    </row>
    <row r="20" spans="1:5" x14ac:dyDescent="0.25">
      <c r="A20">
        <v>5</v>
      </c>
      <c r="B20">
        <v>5</v>
      </c>
      <c r="C20" t="s">
        <v>11</v>
      </c>
      <c r="D20" t="s">
        <v>12</v>
      </c>
      <c r="E20" s="1">
        <v>412000</v>
      </c>
    </row>
    <row r="21" spans="1:5" x14ac:dyDescent="0.25">
      <c r="A21">
        <v>5</v>
      </c>
      <c r="B21">
        <v>6</v>
      </c>
      <c r="C21" t="s">
        <v>13</v>
      </c>
      <c r="D21" t="s">
        <v>14</v>
      </c>
      <c r="E21" s="1">
        <v>432800</v>
      </c>
    </row>
    <row r="22" spans="1:5" x14ac:dyDescent="0.25">
      <c r="A22">
        <v>5</v>
      </c>
      <c r="B22">
        <v>7</v>
      </c>
      <c r="C22" t="s">
        <v>19</v>
      </c>
      <c r="D22" t="s">
        <v>20</v>
      </c>
      <c r="E22" s="1">
        <v>432814</v>
      </c>
    </row>
    <row r="23" spans="1:5" x14ac:dyDescent="0.25">
      <c r="A23">
        <v>5</v>
      </c>
      <c r="B23">
        <v>8</v>
      </c>
      <c r="C23" t="s">
        <v>17</v>
      </c>
      <c r="D23" t="s">
        <v>18</v>
      </c>
      <c r="E23" s="1">
        <v>432814</v>
      </c>
    </row>
    <row r="24" spans="1:5" x14ac:dyDescent="0.25">
      <c r="A24">
        <v>5</v>
      </c>
      <c r="B24">
        <v>9</v>
      </c>
      <c r="C24" t="s">
        <v>3</v>
      </c>
      <c r="D24" t="s">
        <v>4</v>
      </c>
      <c r="E24" s="1">
        <v>432814.83</v>
      </c>
    </row>
    <row r="25" spans="1:5" x14ac:dyDescent="0.25">
      <c r="A25">
        <v>5</v>
      </c>
      <c r="B25">
        <v>10</v>
      </c>
      <c r="C25" t="s">
        <v>23</v>
      </c>
      <c r="D25" t="s">
        <v>24</v>
      </c>
      <c r="E25" s="1">
        <v>520000</v>
      </c>
    </row>
    <row r="26" spans="1:5" x14ac:dyDescent="0.25">
      <c r="A26">
        <v>5</v>
      </c>
      <c r="B26">
        <v>11</v>
      </c>
      <c r="C26" t="s">
        <v>25</v>
      </c>
      <c r="D26" t="s">
        <v>26</v>
      </c>
      <c r="E26" s="1">
        <v>520478</v>
      </c>
    </row>
    <row r="27" spans="1:5" x14ac:dyDescent="0.25">
      <c r="A27">
        <v>5</v>
      </c>
      <c r="B27">
        <v>12</v>
      </c>
      <c r="C27" t="s">
        <v>27</v>
      </c>
      <c r="D27" t="s">
        <v>28</v>
      </c>
      <c r="E27" s="1">
        <v>600000</v>
      </c>
    </row>
    <row r="28" spans="1:5" x14ac:dyDescent="0.25">
      <c r="A28">
        <v>6</v>
      </c>
      <c r="B28">
        <v>1</v>
      </c>
      <c r="C28" t="s">
        <v>29</v>
      </c>
      <c r="D28" t="s">
        <v>30</v>
      </c>
      <c r="E28" s="1">
        <v>354000</v>
      </c>
    </row>
    <row r="29" spans="1:5" x14ac:dyDescent="0.25">
      <c r="A29">
        <v>6</v>
      </c>
      <c r="B29">
        <v>2</v>
      </c>
      <c r="C29" t="s">
        <v>33</v>
      </c>
      <c r="D29" t="s">
        <v>34</v>
      </c>
      <c r="E29" s="1">
        <v>364900</v>
      </c>
    </row>
    <row r="30" spans="1:5" x14ac:dyDescent="0.25">
      <c r="A30">
        <v>6</v>
      </c>
      <c r="B30">
        <v>3</v>
      </c>
      <c r="C30" t="s">
        <v>35</v>
      </c>
      <c r="D30" t="s">
        <v>36</v>
      </c>
      <c r="E30" s="1">
        <v>388000</v>
      </c>
    </row>
    <row r="31" spans="1:5" x14ac:dyDescent="0.25">
      <c r="A31">
        <v>6</v>
      </c>
      <c r="B31">
        <v>4</v>
      </c>
      <c r="C31" t="s">
        <v>7</v>
      </c>
      <c r="D31" t="s">
        <v>8</v>
      </c>
      <c r="E31" s="1">
        <v>390000</v>
      </c>
    </row>
    <row r="32" spans="1:5" x14ac:dyDescent="0.25">
      <c r="A32">
        <v>6</v>
      </c>
      <c r="B32">
        <v>5</v>
      </c>
      <c r="C32" t="s">
        <v>5</v>
      </c>
      <c r="D32" t="s">
        <v>6</v>
      </c>
      <c r="E32" s="1">
        <v>398000</v>
      </c>
    </row>
    <row r="33" spans="1:5" x14ac:dyDescent="0.25">
      <c r="A33">
        <v>6</v>
      </c>
      <c r="B33">
        <v>6</v>
      </c>
      <c r="C33" t="s">
        <v>11</v>
      </c>
      <c r="D33" t="s">
        <v>12</v>
      </c>
      <c r="E33" s="1">
        <v>408000</v>
      </c>
    </row>
    <row r="34" spans="1:5" x14ac:dyDescent="0.25">
      <c r="A34">
        <v>6</v>
      </c>
      <c r="B34">
        <v>7</v>
      </c>
      <c r="C34" t="s">
        <v>37</v>
      </c>
      <c r="D34" t="s">
        <v>38</v>
      </c>
      <c r="E34" s="1">
        <v>425000</v>
      </c>
    </row>
    <row r="35" spans="1:5" x14ac:dyDescent="0.25">
      <c r="A35">
        <v>6</v>
      </c>
      <c r="B35">
        <v>8</v>
      </c>
      <c r="C35" t="s">
        <v>15</v>
      </c>
      <c r="D35" t="s">
        <v>16</v>
      </c>
      <c r="E35" s="1">
        <v>428000</v>
      </c>
    </row>
    <row r="36" spans="1:5" x14ac:dyDescent="0.25">
      <c r="A36">
        <v>6</v>
      </c>
      <c r="B36">
        <v>9</v>
      </c>
      <c r="C36" t="s">
        <v>13</v>
      </c>
      <c r="D36" t="s">
        <v>14</v>
      </c>
      <c r="E36" s="1">
        <v>428900</v>
      </c>
    </row>
    <row r="37" spans="1:5" x14ac:dyDescent="0.25">
      <c r="A37">
        <v>6</v>
      </c>
      <c r="B37">
        <v>10</v>
      </c>
      <c r="C37" t="s">
        <v>19</v>
      </c>
      <c r="D37" t="s">
        <v>20</v>
      </c>
      <c r="E37" s="1">
        <v>428926</v>
      </c>
    </row>
    <row r="38" spans="1:5" x14ac:dyDescent="0.25">
      <c r="A38">
        <v>6</v>
      </c>
      <c r="B38">
        <v>11</v>
      </c>
      <c r="C38" t="s">
        <v>3</v>
      </c>
      <c r="D38" t="s">
        <v>4</v>
      </c>
      <c r="E38" s="1">
        <v>428926.61</v>
      </c>
    </row>
    <row r="39" spans="1:5" x14ac:dyDescent="0.25">
      <c r="A39">
        <v>6</v>
      </c>
      <c r="B39">
        <v>12</v>
      </c>
      <c r="C39" t="s">
        <v>17</v>
      </c>
      <c r="D39" t="s">
        <v>18</v>
      </c>
      <c r="E39" s="1">
        <v>428928</v>
      </c>
    </row>
    <row r="40" spans="1:5" x14ac:dyDescent="0.25">
      <c r="A40">
        <v>6</v>
      </c>
      <c r="B40">
        <v>13</v>
      </c>
      <c r="C40" t="s">
        <v>23</v>
      </c>
      <c r="D40" t="s">
        <v>24</v>
      </c>
      <c r="E40" s="1">
        <v>520000</v>
      </c>
    </row>
    <row r="41" spans="1:5" x14ac:dyDescent="0.25">
      <c r="A41">
        <v>6</v>
      </c>
      <c r="B41">
        <v>14</v>
      </c>
      <c r="C41" t="s">
        <v>25</v>
      </c>
      <c r="D41" t="s">
        <v>26</v>
      </c>
      <c r="E41" s="1">
        <v>520478</v>
      </c>
    </row>
    <row r="42" spans="1:5" x14ac:dyDescent="0.25">
      <c r="A42">
        <v>6</v>
      </c>
      <c r="B42">
        <v>15</v>
      </c>
      <c r="C42" t="s">
        <v>27</v>
      </c>
      <c r="D42" t="s">
        <v>28</v>
      </c>
      <c r="E42" s="1">
        <v>600000</v>
      </c>
    </row>
    <row r="43" spans="1:5" x14ac:dyDescent="0.25">
      <c r="A43">
        <v>7</v>
      </c>
      <c r="B43">
        <v>1</v>
      </c>
      <c r="C43" t="s">
        <v>39</v>
      </c>
      <c r="D43" t="s">
        <v>40</v>
      </c>
      <c r="E43" s="1">
        <v>340000</v>
      </c>
    </row>
    <row r="44" spans="1:5" x14ac:dyDescent="0.25">
      <c r="A44">
        <v>7</v>
      </c>
      <c r="B44">
        <v>2</v>
      </c>
      <c r="C44" t="s">
        <v>33</v>
      </c>
      <c r="D44" t="s">
        <v>34</v>
      </c>
      <c r="E44" s="1">
        <v>345000</v>
      </c>
    </row>
    <row r="45" spans="1:5" x14ac:dyDescent="0.25">
      <c r="A45">
        <v>7</v>
      </c>
      <c r="B45">
        <v>3</v>
      </c>
      <c r="C45" t="s">
        <v>3</v>
      </c>
      <c r="D45" t="s">
        <v>4</v>
      </c>
      <c r="E45" s="1">
        <v>349000</v>
      </c>
    </row>
    <row r="46" spans="1:5" x14ac:dyDescent="0.25">
      <c r="A46">
        <v>7</v>
      </c>
      <c r="B46">
        <v>4</v>
      </c>
      <c r="C46" t="s">
        <v>29</v>
      </c>
      <c r="D46" t="s">
        <v>30</v>
      </c>
      <c r="E46" s="1">
        <v>350000</v>
      </c>
    </row>
    <row r="47" spans="1:5" x14ac:dyDescent="0.25">
      <c r="A47">
        <v>7</v>
      </c>
      <c r="B47">
        <v>5</v>
      </c>
      <c r="C47" t="s">
        <v>41</v>
      </c>
      <c r="D47" t="s">
        <v>42</v>
      </c>
      <c r="E47" s="1">
        <v>351000</v>
      </c>
    </row>
    <row r="48" spans="1:5" x14ac:dyDescent="0.25">
      <c r="A48">
        <v>7</v>
      </c>
      <c r="B48">
        <v>6</v>
      </c>
      <c r="C48" t="s">
        <v>19</v>
      </c>
      <c r="D48" t="s">
        <v>20</v>
      </c>
      <c r="E48" s="1">
        <v>380000</v>
      </c>
    </row>
    <row r="49" spans="1:5" x14ac:dyDescent="0.25">
      <c r="A49">
        <v>7</v>
      </c>
      <c r="B49">
        <v>7</v>
      </c>
      <c r="C49" t="s">
        <v>7</v>
      </c>
      <c r="D49" t="s">
        <v>8</v>
      </c>
      <c r="E49" s="1">
        <v>385000</v>
      </c>
    </row>
    <row r="50" spans="1:5" x14ac:dyDescent="0.25">
      <c r="A50">
        <v>7</v>
      </c>
      <c r="B50">
        <v>8</v>
      </c>
      <c r="C50" t="s">
        <v>5</v>
      </c>
      <c r="D50" t="s">
        <v>6</v>
      </c>
      <c r="E50" s="1">
        <v>390000</v>
      </c>
    </row>
    <row r="51" spans="1:5" x14ac:dyDescent="0.25">
      <c r="A51">
        <v>7</v>
      </c>
      <c r="B51">
        <v>9</v>
      </c>
      <c r="C51" t="s">
        <v>43</v>
      </c>
      <c r="D51" t="s">
        <v>44</v>
      </c>
      <c r="E51" s="1">
        <v>394500</v>
      </c>
    </row>
    <row r="52" spans="1:5" x14ac:dyDescent="0.25">
      <c r="A52">
        <v>7</v>
      </c>
      <c r="B52">
        <v>10</v>
      </c>
      <c r="C52" t="s">
        <v>13</v>
      </c>
      <c r="D52" t="s">
        <v>14</v>
      </c>
      <c r="E52" s="1">
        <v>418000</v>
      </c>
    </row>
    <row r="53" spans="1:5" x14ac:dyDescent="0.25">
      <c r="A53">
        <v>7</v>
      </c>
      <c r="B53">
        <v>11</v>
      </c>
      <c r="C53" t="s">
        <v>45</v>
      </c>
      <c r="D53" t="s">
        <v>46</v>
      </c>
      <c r="E53" s="1">
        <v>419000</v>
      </c>
    </row>
    <row r="54" spans="1:5" x14ac:dyDescent="0.25">
      <c r="A54">
        <v>7</v>
      </c>
      <c r="B54">
        <v>12</v>
      </c>
      <c r="C54" t="s">
        <v>47</v>
      </c>
      <c r="D54" t="s">
        <v>48</v>
      </c>
      <c r="E54" s="1">
        <v>442000</v>
      </c>
    </row>
    <row r="55" spans="1:5" x14ac:dyDescent="0.25">
      <c r="A55">
        <v>7</v>
      </c>
      <c r="B55">
        <v>13</v>
      </c>
      <c r="C55" t="s">
        <v>15</v>
      </c>
      <c r="D55" t="s">
        <v>16</v>
      </c>
      <c r="E55" s="1">
        <v>465000</v>
      </c>
    </row>
    <row r="56" spans="1:5" x14ac:dyDescent="0.25">
      <c r="A56">
        <v>7</v>
      </c>
      <c r="B56">
        <v>14</v>
      </c>
      <c r="C56" t="s">
        <v>17</v>
      </c>
      <c r="D56" t="s">
        <v>18</v>
      </c>
      <c r="E56" s="1">
        <v>465281</v>
      </c>
    </row>
    <row r="57" spans="1:5" x14ac:dyDescent="0.25">
      <c r="A57">
        <v>7</v>
      </c>
      <c r="B57">
        <v>15</v>
      </c>
      <c r="C57" t="s">
        <v>23</v>
      </c>
      <c r="D57" t="s">
        <v>24</v>
      </c>
      <c r="E57" s="1">
        <v>520000</v>
      </c>
    </row>
    <row r="58" spans="1:5" x14ac:dyDescent="0.25">
      <c r="A58">
        <v>7</v>
      </c>
      <c r="B58">
        <v>16</v>
      </c>
      <c r="C58" t="s">
        <v>25</v>
      </c>
      <c r="D58" t="s">
        <v>26</v>
      </c>
      <c r="E58" s="1">
        <v>520478</v>
      </c>
    </row>
    <row r="59" spans="1:5" x14ac:dyDescent="0.25">
      <c r="A59">
        <v>7</v>
      </c>
      <c r="B59">
        <v>17</v>
      </c>
      <c r="C59" t="s">
        <v>27</v>
      </c>
      <c r="D59" t="s">
        <v>28</v>
      </c>
      <c r="E59" s="1">
        <v>600000</v>
      </c>
    </row>
    <row r="60" spans="1:5" x14ac:dyDescent="0.25">
      <c r="A60">
        <v>8</v>
      </c>
      <c r="B60">
        <v>1</v>
      </c>
      <c r="C60" t="s">
        <v>39</v>
      </c>
      <c r="D60" t="s">
        <v>40</v>
      </c>
      <c r="E60" s="1">
        <v>310000</v>
      </c>
    </row>
    <row r="61" spans="1:5" x14ac:dyDescent="0.25">
      <c r="A61">
        <v>8</v>
      </c>
      <c r="B61">
        <v>2</v>
      </c>
      <c r="C61" t="s">
        <v>3</v>
      </c>
      <c r="D61" t="s">
        <v>4</v>
      </c>
      <c r="E61" s="1">
        <v>319500</v>
      </c>
    </row>
    <row r="62" spans="1:5" x14ac:dyDescent="0.25">
      <c r="A62">
        <v>8</v>
      </c>
      <c r="B62">
        <v>3</v>
      </c>
      <c r="C62" t="s">
        <v>49</v>
      </c>
      <c r="D62" t="s">
        <v>42</v>
      </c>
      <c r="E62" s="1">
        <v>320000</v>
      </c>
    </row>
    <row r="63" spans="1:5" x14ac:dyDescent="0.25">
      <c r="A63">
        <v>8</v>
      </c>
      <c r="B63">
        <v>4</v>
      </c>
      <c r="C63" t="s">
        <v>50</v>
      </c>
      <c r="D63" t="s">
        <v>51</v>
      </c>
      <c r="E63" s="1">
        <v>350800</v>
      </c>
    </row>
    <row r="64" spans="1:5" x14ac:dyDescent="0.25">
      <c r="A64">
        <v>8</v>
      </c>
      <c r="B64">
        <v>5</v>
      </c>
      <c r="C64" t="s">
        <v>5</v>
      </c>
      <c r="D64" t="s">
        <v>6</v>
      </c>
      <c r="E64" s="1">
        <v>389999</v>
      </c>
    </row>
    <row r="65" spans="1:5" x14ac:dyDescent="0.25">
      <c r="A65">
        <v>8</v>
      </c>
      <c r="B65">
        <v>6</v>
      </c>
      <c r="C65" t="s">
        <v>7</v>
      </c>
      <c r="D65" t="s">
        <v>8</v>
      </c>
      <c r="E65" s="1">
        <v>390000</v>
      </c>
    </row>
    <row r="66" spans="1:5" x14ac:dyDescent="0.25">
      <c r="A66">
        <v>8</v>
      </c>
      <c r="B66">
        <v>7</v>
      </c>
      <c r="C66" t="s">
        <v>52</v>
      </c>
      <c r="D66" t="s">
        <v>48</v>
      </c>
      <c r="E66" s="1">
        <v>412000</v>
      </c>
    </row>
    <row r="67" spans="1:5" x14ac:dyDescent="0.25">
      <c r="A67">
        <v>8</v>
      </c>
      <c r="B67">
        <v>8</v>
      </c>
      <c r="C67" t="s">
        <v>53</v>
      </c>
      <c r="D67" t="s">
        <v>54</v>
      </c>
      <c r="E67" s="1">
        <v>413000</v>
      </c>
    </row>
    <row r="68" spans="1:5" x14ac:dyDescent="0.25">
      <c r="A68">
        <v>8</v>
      </c>
      <c r="B68">
        <v>9</v>
      </c>
      <c r="C68" t="s">
        <v>13</v>
      </c>
      <c r="D68" t="s">
        <v>14</v>
      </c>
      <c r="E68" s="1">
        <v>435000</v>
      </c>
    </row>
    <row r="69" spans="1:5" x14ac:dyDescent="0.25">
      <c r="A69">
        <v>8</v>
      </c>
      <c r="B69">
        <v>10</v>
      </c>
      <c r="C69" t="s">
        <v>17</v>
      </c>
      <c r="D69" t="s">
        <v>18</v>
      </c>
      <c r="E69" s="1">
        <v>435123</v>
      </c>
    </row>
    <row r="70" spans="1:5" x14ac:dyDescent="0.25">
      <c r="A70">
        <v>8</v>
      </c>
      <c r="B70">
        <v>11</v>
      </c>
      <c r="C70" t="s">
        <v>19</v>
      </c>
      <c r="D70" t="s">
        <v>20</v>
      </c>
      <c r="E70" s="1">
        <v>435123</v>
      </c>
    </row>
    <row r="71" spans="1:5" x14ac:dyDescent="0.25">
      <c r="A71">
        <v>8</v>
      </c>
      <c r="B71">
        <v>12</v>
      </c>
      <c r="C71" t="s">
        <v>29</v>
      </c>
      <c r="D71" t="s">
        <v>30</v>
      </c>
      <c r="E71" s="1">
        <v>435123.78</v>
      </c>
    </row>
    <row r="72" spans="1:5" x14ac:dyDescent="0.25">
      <c r="A72">
        <v>8</v>
      </c>
      <c r="B72">
        <v>13</v>
      </c>
      <c r="C72" t="s">
        <v>23</v>
      </c>
      <c r="D72" t="s">
        <v>24</v>
      </c>
      <c r="E72" s="1">
        <v>520000</v>
      </c>
    </row>
    <row r="73" spans="1:5" x14ac:dyDescent="0.25">
      <c r="A73">
        <v>8</v>
      </c>
      <c r="B73">
        <v>14</v>
      </c>
      <c r="C73" t="s">
        <v>25</v>
      </c>
      <c r="D73" t="s">
        <v>26</v>
      </c>
      <c r="E73" s="1">
        <v>520478</v>
      </c>
    </row>
    <row r="74" spans="1:5" x14ac:dyDescent="0.25">
      <c r="A74">
        <v>8</v>
      </c>
      <c r="B74">
        <v>15</v>
      </c>
      <c r="C74" t="s">
        <v>27</v>
      </c>
      <c r="D74" t="s">
        <v>28</v>
      </c>
      <c r="E74" s="1">
        <v>600000</v>
      </c>
    </row>
    <row r="75" spans="1:5" x14ac:dyDescent="0.25">
      <c r="A75">
        <v>9</v>
      </c>
      <c r="B75">
        <v>1</v>
      </c>
      <c r="C75" t="s">
        <v>39</v>
      </c>
      <c r="D75" t="s">
        <v>40</v>
      </c>
      <c r="E75" s="1">
        <v>340000</v>
      </c>
    </row>
    <row r="76" spans="1:5" x14ac:dyDescent="0.25">
      <c r="A76">
        <v>9</v>
      </c>
      <c r="B76">
        <v>2</v>
      </c>
      <c r="C76" t="s">
        <v>33</v>
      </c>
      <c r="D76" t="s">
        <v>34</v>
      </c>
      <c r="E76" s="1">
        <v>342000</v>
      </c>
    </row>
    <row r="77" spans="1:5" x14ac:dyDescent="0.25">
      <c r="A77">
        <v>9</v>
      </c>
      <c r="B77">
        <v>3</v>
      </c>
      <c r="C77" t="s">
        <v>29</v>
      </c>
      <c r="D77" t="s">
        <v>30</v>
      </c>
      <c r="E77" s="1">
        <v>367000</v>
      </c>
    </row>
    <row r="78" spans="1:5" x14ac:dyDescent="0.25">
      <c r="A78">
        <v>9</v>
      </c>
      <c r="B78">
        <v>4</v>
      </c>
      <c r="C78" t="s">
        <v>43</v>
      </c>
      <c r="D78" t="s">
        <v>44</v>
      </c>
      <c r="E78" s="1">
        <v>394500</v>
      </c>
    </row>
    <row r="79" spans="1:5" x14ac:dyDescent="0.25">
      <c r="A79">
        <v>9</v>
      </c>
      <c r="B79">
        <v>5</v>
      </c>
      <c r="C79" t="s">
        <v>13</v>
      </c>
      <c r="D79" t="s">
        <v>14</v>
      </c>
      <c r="E79" s="1">
        <v>419000</v>
      </c>
    </row>
    <row r="80" spans="1:5" x14ac:dyDescent="0.25">
      <c r="A80">
        <v>9</v>
      </c>
      <c r="B80">
        <v>6</v>
      </c>
      <c r="C80" t="s">
        <v>17</v>
      </c>
      <c r="D80" t="s">
        <v>18</v>
      </c>
      <c r="E80" s="1">
        <v>420000</v>
      </c>
    </row>
    <row r="81" spans="1:5" x14ac:dyDescent="0.25">
      <c r="A81">
        <v>9</v>
      </c>
      <c r="B81">
        <v>7</v>
      </c>
      <c r="C81" t="s">
        <v>41</v>
      </c>
      <c r="D81" t="s">
        <v>42</v>
      </c>
      <c r="E81" s="1">
        <v>500000</v>
      </c>
    </row>
    <row r="82" spans="1:5" x14ac:dyDescent="0.25">
      <c r="A82">
        <v>9</v>
      </c>
      <c r="B82">
        <v>8</v>
      </c>
      <c r="C82" t="s">
        <v>23</v>
      </c>
      <c r="D82" t="s">
        <v>24</v>
      </c>
      <c r="E82" s="1">
        <v>520000</v>
      </c>
    </row>
    <row r="83" spans="1:5" x14ac:dyDescent="0.25">
      <c r="A83">
        <v>9</v>
      </c>
      <c r="B83">
        <v>9</v>
      </c>
      <c r="C83" t="s">
        <v>25</v>
      </c>
      <c r="D83" t="s">
        <v>26</v>
      </c>
      <c r="E83" s="1">
        <v>520478</v>
      </c>
    </row>
    <row r="84" spans="1:5" x14ac:dyDescent="0.25">
      <c r="A84">
        <v>9</v>
      </c>
      <c r="B84">
        <v>10</v>
      </c>
      <c r="C84" t="s">
        <v>27</v>
      </c>
      <c r="D84" t="s">
        <v>28</v>
      </c>
      <c r="E84" s="1">
        <v>600000</v>
      </c>
    </row>
    <row r="85" spans="1:5" x14ac:dyDescent="0.25">
      <c r="A85">
        <v>10</v>
      </c>
      <c r="B85">
        <v>1</v>
      </c>
      <c r="C85" t="s">
        <v>55</v>
      </c>
      <c r="D85" t="s">
        <v>34</v>
      </c>
      <c r="E85" s="1">
        <v>320000</v>
      </c>
    </row>
    <row r="86" spans="1:5" x14ac:dyDescent="0.25">
      <c r="A86">
        <v>10</v>
      </c>
      <c r="B86">
        <v>2</v>
      </c>
      <c r="C86" t="s">
        <v>3</v>
      </c>
      <c r="D86" t="s">
        <v>4</v>
      </c>
      <c r="E86" s="1">
        <v>330000</v>
      </c>
    </row>
    <row r="87" spans="1:5" x14ac:dyDescent="0.25">
      <c r="A87">
        <v>10</v>
      </c>
      <c r="B87">
        <v>3</v>
      </c>
      <c r="C87" t="s">
        <v>56</v>
      </c>
      <c r="D87" t="s">
        <v>2</v>
      </c>
      <c r="E87" s="1">
        <v>330800</v>
      </c>
    </row>
    <row r="88" spans="1:5" x14ac:dyDescent="0.25">
      <c r="A88">
        <v>10</v>
      </c>
      <c r="B88">
        <v>4</v>
      </c>
      <c r="C88" t="s">
        <v>57</v>
      </c>
      <c r="D88" t="s">
        <v>58</v>
      </c>
      <c r="E88" s="1">
        <v>381000</v>
      </c>
    </row>
    <row r="89" spans="1:5" x14ac:dyDescent="0.25">
      <c r="A89">
        <v>10</v>
      </c>
      <c r="B89">
        <v>5</v>
      </c>
      <c r="C89" t="s">
        <v>5</v>
      </c>
      <c r="D89" t="s">
        <v>6</v>
      </c>
      <c r="E89" s="1">
        <v>390000</v>
      </c>
    </row>
    <row r="90" spans="1:5" x14ac:dyDescent="0.25">
      <c r="A90">
        <v>10</v>
      </c>
      <c r="B90">
        <v>6</v>
      </c>
      <c r="C90" t="s">
        <v>7</v>
      </c>
      <c r="D90" t="s">
        <v>8</v>
      </c>
      <c r="E90" s="1">
        <v>390000</v>
      </c>
    </row>
    <row r="91" spans="1:5" x14ac:dyDescent="0.25">
      <c r="A91">
        <v>10</v>
      </c>
      <c r="B91">
        <v>7</v>
      </c>
      <c r="C91" t="s">
        <v>19</v>
      </c>
      <c r="D91" t="s">
        <v>20</v>
      </c>
      <c r="E91" s="1">
        <v>390000</v>
      </c>
    </row>
    <row r="92" spans="1:5" x14ac:dyDescent="0.25">
      <c r="A92">
        <v>10</v>
      </c>
      <c r="B92">
        <v>8</v>
      </c>
      <c r="C92" t="s">
        <v>11</v>
      </c>
      <c r="D92" t="s">
        <v>12</v>
      </c>
      <c r="E92" s="1">
        <v>410000</v>
      </c>
    </row>
    <row r="93" spans="1:5" x14ac:dyDescent="0.25">
      <c r="A93">
        <v>10</v>
      </c>
      <c r="B93">
        <v>9</v>
      </c>
      <c r="C93" t="s">
        <v>9</v>
      </c>
      <c r="D93" t="s">
        <v>10</v>
      </c>
      <c r="E93" s="1">
        <v>420000</v>
      </c>
    </row>
    <row r="94" spans="1:5" x14ac:dyDescent="0.25">
      <c r="A94">
        <v>10</v>
      </c>
      <c r="B94">
        <v>10</v>
      </c>
      <c r="C94" t="s">
        <v>45</v>
      </c>
      <c r="D94" t="s">
        <v>46</v>
      </c>
      <c r="E94" s="1">
        <v>465000</v>
      </c>
    </row>
    <row r="95" spans="1:5" x14ac:dyDescent="0.25">
      <c r="A95">
        <v>10</v>
      </c>
      <c r="B95">
        <v>11</v>
      </c>
      <c r="C95" t="s">
        <v>13</v>
      </c>
      <c r="D95" t="s">
        <v>14</v>
      </c>
      <c r="E95" s="1">
        <v>474000</v>
      </c>
    </row>
    <row r="96" spans="1:5" x14ac:dyDescent="0.25">
      <c r="A96">
        <v>10</v>
      </c>
      <c r="B96">
        <v>12</v>
      </c>
      <c r="C96" t="s">
        <v>17</v>
      </c>
      <c r="D96" t="s">
        <v>18</v>
      </c>
      <c r="E96" s="1">
        <v>475000</v>
      </c>
    </row>
    <row r="97" spans="1:5" x14ac:dyDescent="0.25">
      <c r="A97">
        <v>10</v>
      </c>
      <c r="B97">
        <v>13</v>
      </c>
      <c r="C97" t="s">
        <v>29</v>
      </c>
      <c r="D97" t="s">
        <v>30</v>
      </c>
      <c r="E97" s="1">
        <v>475100</v>
      </c>
    </row>
    <row r="98" spans="1:5" x14ac:dyDescent="0.25">
      <c r="A98">
        <v>10</v>
      </c>
      <c r="B98">
        <v>14</v>
      </c>
      <c r="C98" t="s">
        <v>23</v>
      </c>
      <c r="D98" t="s">
        <v>24</v>
      </c>
      <c r="E98" s="1">
        <v>520000</v>
      </c>
    </row>
    <row r="99" spans="1:5" x14ac:dyDescent="0.25">
      <c r="A99">
        <v>10</v>
      </c>
      <c r="B99">
        <v>15</v>
      </c>
      <c r="C99" t="s">
        <v>25</v>
      </c>
      <c r="D99" t="s">
        <v>26</v>
      </c>
      <c r="E99" s="1">
        <v>520478</v>
      </c>
    </row>
    <row r="100" spans="1:5" x14ac:dyDescent="0.25">
      <c r="A100">
        <v>10</v>
      </c>
      <c r="B100">
        <v>16</v>
      </c>
      <c r="C100" t="s">
        <v>27</v>
      </c>
      <c r="D100" t="s">
        <v>28</v>
      </c>
      <c r="E100" s="1">
        <v>600000</v>
      </c>
    </row>
    <row r="101" spans="1:5" x14ac:dyDescent="0.25">
      <c r="A101">
        <v>11</v>
      </c>
      <c r="B101">
        <v>1</v>
      </c>
      <c r="C101" t="s">
        <v>59</v>
      </c>
      <c r="D101" t="s">
        <v>60</v>
      </c>
      <c r="E101" s="1">
        <v>295000</v>
      </c>
    </row>
    <row r="102" spans="1:5" x14ac:dyDescent="0.25">
      <c r="A102">
        <v>11</v>
      </c>
      <c r="B102">
        <v>2</v>
      </c>
      <c r="C102" t="s">
        <v>61</v>
      </c>
      <c r="D102" t="s">
        <v>62</v>
      </c>
      <c r="E102" s="1">
        <v>310000</v>
      </c>
    </row>
    <row r="103" spans="1:5" x14ac:dyDescent="0.25">
      <c r="A103">
        <v>11</v>
      </c>
      <c r="B103">
        <v>3</v>
      </c>
      <c r="C103" t="s">
        <v>3</v>
      </c>
      <c r="D103" t="s">
        <v>4</v>
      </c>
      <c r="E103" s="1">
        <v>339000</v>
      </c>
    </row>
    <row r="104" spans="1:5" x14ac:dyDescent="0.25">
      <c r="A104">
        <v>11</v>
      </c>
      <c r="B104">
        <v>4</v>
      </c>
      <c r="C104" t="s">
        <v>63</v>
      </c>
      <c r="D104" t="s">
        <v>64</v>
      </c>
      <c r="E104" s="1">
        <v>340000</v>
      </c>
    </row>
    <row r="105" spans="1:5" x14ac:dyDescent="0.25">
      <c r="A105">
        <v>11</v>
      </c>
      <c r="B105">
        <v>5</v>
      </c>
      <c r="C105" t="s">
        <v>29</v>
      </c>
      <c r="D105" t="s">
        <v>30</v>
      </c>
      <c r="E105" s="1">
        <v>368000</v>
      </c>
    </row>
    <row r="106" spans="1:5" x14ac:dyDescent="0.25">
      <c r="A106">
        <v>11</v>
      </c>
      <c r="B106">
        <v>6</v>
      </c>
      <c r="C106" t="s">
        <v>65</v>
      </c>
      <c r="D106" t="s">
        <v>66</v>
      </c>
      <c r="E106" s="1">
        <v>370000</v>
      </c>
    </row>
    <row r="107" spans="1:5" x14ac:dyDescent="0.25">
      <c r="A107">
        <v>11</v>
      </c>
      <c r="B107">
        <v>7</v>
      </c>
      <c r="C107" t="s">
        <v>7</v>
      </c>
      <c r="D107" t="s">
        <v>8</v>
      </c>
      <c r="E107" s="1">
        <v>390000</v>
      </c>
    </row>
    <row r="108" spans="1:5" x14ac:dyDescent="0.25">
      <c r="A108">
        <v>11</v>
      </c>
      <c r="B108">
        <v>8</v>
      </c>
      <c r="C108" t="s">
        <v>43</v>
      </c>
      <c r="D108" t="s">
        <v>44</v>
      </c>
      <c r="E108" s="1">
        <v>394500</v>
      </c>
    </row>
    <row r="109" spans="1:5" x14ac:dyDescent="0.25">
      <c r="A109">
        <v>11</v>
      </c>
      <c r="B109">
        <v>9</v>
      </c>
      <c r="C109" t="s">
        <v>11</v>
      </c>
      <c r="D109" t="s">
        <v>12</v>
      </c>
      <c r="E109" s="1">
        <v>410000</v>
      </c>
    </row>
    <row r="110" spans="1:5" x14ac:dyDescent="0.25">
      <c r="A110">
        <v>11</v>
      </c>
      <c r="B110">
        <v>10</v>
      </c>
      <c r="C110" t="s">
        <v>13</v>
      </c>
      <c r="D110" t="s">
        <v>14</v>
      </c>
      <c r="E110" s="1">
        <v>479000</v>
      </c>
    </row>
    <row r="111" spans="1:5" x14ac:dyDescent="0.25">
      <c r="A111">
        <v>11</v>
      </c>
      <c r="B111">
        <v>11</v>
      </c>
      <c r="C111" t="s">
        <v>45</v>
      </c>
      <c r="D111" t="s">
        <v>46</v>
      </c>
      <c r="E111" s="1">
        <v>480000</v>
      </c>
    </row>
    <row r="112" spans="1:5" x14ac:dyDescent="0.25">
      <c r="A112">
        <v>11</v>
      </c>
      <c r="B112">
        <v>12</v>
      </c>
      <c r="C112" t="s">
        <v>5</v>
      </c>
      <c r="D112" t="s">
        <v>6</v>
      </c>
      <c r="E112" s="1">
        <v>491400</v>
      </c>
    </row>
    <row r="113" spans="1:5" x14ac:dyDescent="0.25">
      <c r="A113">
        <v>11</v>
      </c>
      <c r="B113">
        <v>13</v>
      </c>
      <c r="C113" t="s">
        <v>17</v>
      </c>
      <c r="D113" t="s">
        <v>18</v>
      </c>
      <c r="E113" s="1">
        <v>491401</v>
      </c>
    </row>
    <row r="114" spans="1:5" x14ac:dyDescent="0.25">
      <c r="A114">
        <v>11</v>
      </c>
      <c r="B114">
        <v>14</v>
      </c>
      <c r="C114" t="s">
        <v>19</v>
      </c>
      <c r="D114" t="s">
        <v>20</v>
      </c>
      <c r="E114" s="1">
        <v>491401</v>
      </c>
    </row>
    <row r="115" spans="1:5" x14ac:dyDescent="0.25">
      <c r="A115">
        <v>11</v>
      </c>
      <c r="B115">
        <v>15</v>
      </c>
      <c r="C115" t="s">
        <v>27</v>
      </c>
      <c r="D115" t="s">
        <v>28</v>
      </c>
      <c r="E115" s="1">
        <v>520000</v>
      </c>
    </row>
    <row r="116" spans="1:5" x14ac:dyDescent="0.25">
      <c r="A116">
        <v>11</v>
      </c>
      <c r="B116">
        <v>16</v>
      </c>
      <c r="C116" t="s">
        <v>23</v>
      </c>
      <c r="D116" t="s">
        <v>24</v>
      </c>
      <c r="E116" s="1">
        <v>600000</v>
      </c>
    </row>
    <row r="117" spans="1:5" x14ac:dyDescent="0.25">
      <c r="A117">
        <v>12</v>
      </c>
      <c r="B117">
        <v>1</v>
      </c>
      <c r="C117" t="s">
        <v>67</v>
      </c>
      <c r="D117" t="s">
        <v>64</v>
      </c>
      <c r="E117" s="1">
        <v>334000</v>
      </c>
    </row>
    <row r="118" spans="1:5" x14ac:dyDescent="0.25">
      <c r="A118">
        <v>12</v>
      </c>
      <c r="B118">
        <v>2</v>
      </c>
      <c r="C118" t="s">
        <v>3</v>
      </c>
      <c r="D118" t="s">
        <v>4</v>
      </c>
      <c r="E118" s="1">
        <v>343999</v>
      </c>
    </row>
    <row r="119" spans="1:5" x14ac:dyDescent="0.25">
      <c r="A119">
        <v>12</v>
      </c>
      <c r="B119">
        <v>3</v>
      </c>
      <c r="C119" t="s">
        <v>29</v>
      </c>
      <c r="D119" t="s">
        <v>30</v>
      </c>
      <c r="E119" s="1">
        <v>344000</v>
      </c>
    </row>
    <row r="120" spans="1:5" x14ac:dyDescent="0.25">
      <c r="A120">
        <v>12</v>
      </c>
      <c r="B120">
        <v>4</v>
      </c>
      <c r="C120" t="s">
        <v>19</v>
      </c>
      <c r="D120" t="s">
        <v>20</v>
      </c>
      <c r="E120" s="1">
        <v>374500</v>
      </c>
    </row>
    <row r="121" spans="1:5" x14ac:dyDescent="0.25">
      <c r="A121">
        <v>12</v>
      </c>
      <c r="B121">
        <v>5</v>
      </c>
      <c r="C121" t="s">
        <v>68</v>
      </c>
      <c r="D121" t="s">
        <v>69</v>
      </c>
      <c r="E121" s="1">
        <v>384500</v>
      </c>
    </row>
    <row r="122" spans="1:5" x14ac:dyDescent="0.25">
      <c r="A122">
        <v>12</v>
      </c>
      <c r="B122">
        <v>6</v>
      </c>
      <c r="C122" t="s">
        <v>7</v>
      </c>
      <c r="D122" t="s">
        <v>8</v>
      </c>
      <c r="E122" s="1">
        <v>390000</v>
      </c>
    </row>
    <row r="123" spans="1:5" x14ac:dyDescent="0.25">
      <c r="A123">
        <v>12</v>
      </c>
      <c r="B123">
        <v>7</v>
      </c>
      <c r="C123" t="s">
        <v>43</v>
      </c>
      <c r="D123" t="s">
        <v>44</v>
      </c>
      <c r="E123" s="1">
        <v>394500</v>
      </c>
    </row>
    <row r="124" spans="1:5" x14ac:dyDescent="0.25">
      <c r="A124">
        <v>12</v>
      </c>
      <c r="B124">
        <v>8</v>
      </c>
      <c r="C124" t="s">
        <v>13</v>
      </c>
      <c r="D124" t="s">
        <v>14</v>
      </c>
      <c r="E124" s="1">
        <v>469000</v>
      </c>
    </row>
    <row r="125" spans="1:5" x14ac:dyDescent="0.25">
      <c r="A125">
        <v>12</v>
      </c>
      <c r="B125">
        <v>9</v>
      </c>
      <c r="C125" t="s">
        <v>45</v>
      </c>
      <c r="D125" t="s">
        <v>46</v>
      </c>
      <c r="E125" s="1">
        <v>470000</v>
      </c>
    </row>
    <row r="126" spans="1:5" x14ac:dyDescent="0.25">
      <c r="A126">
        <v>12</v>
      </c>
      <c r="B126">
        <v>10</v>
      </c>
      <c r="C126" t="s">
        <v>5</v>
      </c>
      <c r="D126" t="s">
        <v>6</v>
      </c>
      <c r="E126" s="1">
        <v>480600</v>
      </c>
    </row>
    <row r="127" spans="1:5" x14ac:dyDescent="0.25">
      <c r="A127">
        <v>12</v>
      </c>
      <c r="B127">
        <v>11</v>
      </c>
      <c r="C127" t="s">
        <v>17</v>
      </c>
      <c r="D127" t="s">
        <v>18</v>
      </c>
      <c r="E127" s="1">
        <v>486060</v>
      </c>
    </row>
    <row r="128" spans="1:5" x14ac:dyDescent="0.25">
      <c r="A128">
        <v>12</v>
      </c>
      <c r="B128">
        <v>12</v>
      </c>
      <c r="C128" t="s">
        <v>27</v>
      </c>
      <c r="D128" t="s">
        <v>28</v>
      </c>
      <c r="E128" s="1">
        <v>520000</v>
      </c>
    </row>
    <row r="129" spans="1:5" x14ac:dyDescent="0.25">
      <c r="A129">
        <v>12</v>
      </c>
      <c r="B129">
        <v>13</v>
      </c>
      <c r="C129" t="s">
        <v>23</v>
      </c>
      <c r="D129" t="s">
        <v>24</v>
      </c>
      <c r="E129" s="1">
        <v>600000</v>
      </c>
    </row>
    <row r="130" spans="1:5" x14ac:dyDescent="0.25">
      <c r="A130">
        <v>13</v>
      </c>
      <c r="B130">
        <v>1</v>
      </c>
      <c r="C130" t="s">
        <v>33</v>
      </c>
      <c r="D130" t="s">
        <v>34</v>
      </c>
      <c r="E130" s="1">
        <v>306000</v>
      </c>
    </row>
    <row r="131" spans="1:5" x14ac:dyDescent="0.25">
      <c r="A131">
        <v>13</v>
      </c>
      <c r="B131">
        <v>2</v>
      </c>
      <c r="C131" t="s">
        <v>3</v>
      </c>
      <c r="D131" t="s">
        <v>4</v>
      </c>
      <c r="E131" s="1">
        <v>310999</v>
      </c>
    </row>
    <row r="132" spans="1:5" x14ac:dyDescent="0.25">
      <c r="A132">
        <v>13</v>
      </c>
      <c r="B132">
        <v>3</v>
      </c>
      <c r="C132" t="s">
        <v>49</v>
      </c>
      <c r="D132" t="s">
        <v>42</v>
      </c>
      <c r="E132" s="1">
        <v>319000</v>
      </c>
    </row>
    <row r="133" spans="1:5" x14ac:dyDescent="0.25">
      <c r="A133">
        <v>13</v>
      </c>
      <c r="B133">
        <v>4</v>
      </c>
      <c r="C133" t="s">
        <v>50</v>
      </c>
      <c r="D133" t="s">
        <v>51</v>
      </c>
      <c r="E133" s="1">
        <v>351000</v>
      </c>
    </row>
    <row r="134" spans="1:5" x14ac:dyDescent="0.25">
      <c r="A134">
        <v>13</v>
      </c>
      <c r="B134">
        <v>5</v>
      </c>
      <c r="C134" t="s">
        <v>29</v>
      </c>
      <c r="D134" t="s">
        <v>30</v>
      </c>
      <c r="E134" s="1">
        <v>356000</v>
      </c>
    </row>
    <row r="135" spans="1:5" x14ac:dyDescent="0.25">
      <c r="A135">
        <v>13</v>
      </c>
      <c r="B135">
        <v>6</v>
      </c>
      <c r="C135" t="s">
        <v>52</v>
      </c>
      <c r="D135" t="s">
        <v>48</v>
      </c>
      <c r="E135" s="1">
        <v>384999</v>
      </c>
    </row>
    <row r="136" spans="1:5" x14ac:dyDescent="0.25">
      <c r="A136">
        <v>13</v>
      </c>
      <c r="B136">
        <v>7</v>
      </c>
      <c r="C136" t="s">
        <v>7</v>
      </c>
      <c r="D136" t="s">
        <v>8</v>
      </c>
      <c r="E136" s="1">
        <v>385000</v>
      </c>
    </row>
    <row r="137" spans="1:5" x14ac:dyDescent="0.25">
      <c r="A137">
        <v>13</v>
      </c>
      <c r="B137">
        <v>8</v>
      </c>
      <c r="C137" t="s">
        <v>11</v>
      </c>
      <c r="D137" t="s">
        <v>12</v>
      </c>
      <c r="E137" s="1">
        <v>390000</v>
      </c>
    </row>
    <row r="138" spans="1:5" x14ac:dyDescent="0.25">
      <c r="A138">
        <v>13</v>
      </c>
      <c r="B138">
        <v>9</v>
      </c>
      <c r="C138" t="s">
        <v>13</v>
      </c>
      <c r="D138" t="s">
        <v>14</v>
      </c>
      <c r="E138" s="1">
        <v>422000</v>
      </c>
    </row>
    <row r="139" spans="1:5" x14ac:dyDescent="0.25">
      <c r="A139">
        <v>13</v>
      </c>
      <c r="B139">
        <v>10</v>
      </c>
      <c r="C139" t="s">
        <v>53</v>
      </c>
      <c r="D139" t="s">
        <v>54</v>
      </c>
      <c r="E139" s="1">
        <v>423000</v>
      </c>
    </row>
    <row r="140" spans="1:5" x14ac:dyDescent="0.25">
      <c r="A140">
        <v>13</v>
      </c>
      <c r="B140">
        <v>11</v>
      </c>
      <c r="C140" t="s">
        <v>45</v>
      </c>
      <c r="D140" t="s">
        <v>46</v>
      </c>
      <c r="E140" s="1">
        <v>424000</v>
      </c>
    </row>
    <row r="141" spans="1:5" x14ac:dyDescent="0.25">
      <c r="A141">
        <v>13</v>
      </c>
      <c r="B141">
        <v>12</v>
      </c>
      <c r="C141" t="s">
        <v>17</v>
      </c>
      <c r="D141" t="s">
        <v>18</v>
      </c>
      <c r="E141" s="1">
        <v>461005</v>
      </c>
    </row>
    <row r="142" spans="1:5" x14ac:dyDescent="0.25">
      <c r="A142">
        <v>13</v>
      </c>
      <c r="B142">
        <v>13</v>
      </c>
      <c r="C142" t="s">
        <v>19</v>
      </c>
      <c r="D142" t="s">
        <v>20</v>
      </c>
      <c r="E142" s="1">
        <v>461005</v>
      </c>
    </row>
    <row r="143" spans="1:5" x14ac:dyDescent="0.25">
      <c r="A143">
        <v>13</v>
      </c>
      <c r="B143">
        <v>14</v>
      </c>
      <c r="C143" t="s">
        <v>5</v>
      </c>
      <c r="D143" t="s">
        <v>6</v>
      </c>
      <c r="E143" s="1">
        <v>461005</v>
      </c>
    </row>
    <row r="144" spans="1:5" x14ac:dyDescent="0.25">
      <c r="A144">
        <v>13</v>
      </c>
      <c r="B144">
        <v>15</v>
      </c>
      <c r="C144" t="s">
        <v>27</v>
      </c>
      <c r="D144" t="s">
        <v>28</v>
      </c>
      <c r="E144" s="1">
        <v>520000</v>
      </c>
    </row>
    <row r="145" spans="1:5" x14ac:dyDescent="0.25">
      <c r="A145">
        <v>13</v>
      </c>
      <c r="B145">
        <v>16</v>
      </c>
      <c r="C145" t="s">
        <v>23</v>
      </c>
      <c r="D145" t="s">
        <v>24</v>
      </c>
      <c r="E145" s="1">
        <v>600000</v>
      </c>
    </row>
    <row r="146" spans="1:5" x14ac:dyDescent="0.25">
      <c r="A146">
        <v>14</v>
      </c>
      <c r="B146">
        <v>1</v>
      </c>
      <c r="C146" t="s">
        <v>70</v>
      </c>
      <c r="D146" t="s">
        <v>34</v>
      </c>
      <c r="E146" s="1">
        <v>313000</v>
      </c>
    </row>
    <row r="147" spans="1:5" x14ac:dyDescent="0.25">
      <c r="A147">
        <v>14</v>
      </c>
      <c r="B147">
        <v>2</v>
      </c>
      <c r="C147" t="s">
        <v>57</v>
      </c>
      <c r="D147" t="s">
        <v>58</v>
      </c>
      <c r="E147" s="1">
        <v>323000</v>
      </c>
    </row>
    <row r="148" spans="1:5" x14ac:dyDescent="0.25">
      <c r="A148">
        <v>14</v>
      </c>
      <c r="B148">
        <v>3</v>
      </c>
      <c r="C148" t="s">
        <v>71</v>
      </c>
      <c r="D148" t="s">
        <v>2</v>
      </c>
      <c r="E148" s="1">
        <v>330447</v>
      </c>
    </row>
    <row r="149" spans="1:5" x14ac:dyDescent="0.25">
      <c r="A149">
        <v>14</v>
      </c>
      <c r="B149">
        <v>4</v>
      </c>
      <c r="C149" t="s">
        <v>3</v>
      </c>
      <c r="D149" t="s">
        <v>4</v>
      </c>
      <c r="E149" s="1">
        <v>377999</v>
      </c>
    </row>
    <row r="150" spans="1:5" x14ac:dyDescent="0.25">
      <c r="A150">
        <v>14</v>
      </c>
      <c r="B150">
        <v>5</v>
      </c>
      <c r="C150" t="s">
        <v>29</v>
      </c>
      <c r="D150" t="s">
        <v>30</v>
      </c>
      <c r="E150" s="1">
        <v>378000</v>
      </c>
    </row>
    <row r="151" spans="1:5" x14ac:dyDescent="0.25">
      <c r="A151">
        <v>14</v>
      </c>
      <c r="B151">
        <v>6</v>
      </c>
      <c r="C151" t="s">
        <v>7</v>
      </c>
      <c r="D151" t="s">
        <v>8</v>
      </c>
      <c r="E151" s="1">
        <v>393000</v>
      </c>
    </row>
    <row r="152" spans="1:5" x14ac:dyDescent="0.25">
      <c r="A152">
        <v>14</v>
      </c>
      <c r="B152">
        <v>7</v>
      </c>
      <c r="C152" t="s">
        <v>13</v>
      </c>
      <c r="D152" t="s">
        <v>14</v>
      </c>
      <c r="E152" s="1">
        <v>402999</v>
      </c>
    </row>
    <row r="153" spans="1:5" x14ac:dyDescent="0.25">
      <c r="A153">
        <v>14</v>
      </c>
      <c r="B153">
        <v>8</v>
      </c>
      <c r="C153" t="s">
        <v>9</v>
      </c>
      <c r="D153" t="s">
        <v>10</v>
      </c>
      <c r="E153" s="1">
        <v>403000</v>
      </c>
    </row>
    <row r="154" spans="1:5" x14ac:dyDescent="0.25">
      <c r="A154">
        <v>14</v>
      </c>
      <c r="B154">
        <v>9</v>
      </c>
      <c r="C154" t="s">
        <v>19</v>
      </c>
      <c r="D154" t="s">
        <v>20</v>
      </c>
      <c r="E154" s="1">
        <v>403323</v>
      </c>
    </row>
    <row r="155" spans="1:5" x14ac:dyDescent="0.25">
      <c r="A155">
        <v>14</v>
      </c>
      <c r="B155">
        <v>10</v>
      </c>
      <c r="C155" t="s">
        <v>5</v>
      </c>
      <c r="D155" t="s">
        <v>6</v>
      </c>
      <c r="E155" s="1">
        <v>403323</v>
      </c>
    </row>
    <row r="156" spans="1:5" x14ac:dyDescent="0.25">
      <c r="A156">
        <v>14</v>
      </c>
      <c r="B156">
        <v>11</v>
      </c>
      <c r="C156" t="s">
        <v>17</v>
      </c>
      <c r="D156" t="s">
        <v>18</v>
      </c>
      <c r="E156" s="1">
        <v>403323</v>
      </c>
    </row>
    <row r="157" spans="1:5" x14ac:dyDescent="0.25">
      <c r="A157">
        <v>14</v>
      </c>
      <c r="B157">
        <v>12</v>
      </c>
      <c r="C157" t="s">
        <v>27</v>
      </c>
      <c r="D157" t="s">
        <v>28</v>
      </c>
      <c r="E157" s="1">
        <v>520000</v>
      </c>
    </row>
    <row r="158" spans="1:5" x14ac:dyDescent="0.25">
      <c r="A158">
        <v>14</v>
      </c>
      <c r="B158">
        <v>13</v>
      </c>
      <c r="C158" t="s">
        <v>23</v>
      </c>
      <c r="D158" t="s">
        <v>24</v>
      </c>
      <c r="E158" s="1">
        <v>600000</v>
      </c>
    </row>
    <row r="159" spans="1:5" x14ac:dyDescent="0.25">
      <c r="A159">
        <v>15</v>
      </c>
      <c r="B159">
        <v>1</v>
      </c>
      <c r="C159" t="s">
        <v>19</v>
      </c>
      <c r="D159" t="s">
        <v>20</v>
      </c>
      <c r="E159" s="1">
        <v>362000</v>
      </c>
    </row>
    <row r="160" spans="1:5" x14ac:dyDescent="0.25">
      <c r="A160">
        <v>15</v>
      </c>
      <c r="B160">
        <v>2</v>
      </c>
      <c r="C160" t="s">
        <v>3</v>
      </c>
      <c r="D160" t="s">
        <v>4</v>
      </c>
      <c r="E160" s="1">
        <v>372300</v>
      </c>
    </row>
    <row r="161" spans="1:5" x14ac:dyDescent="0.25">
      <c r="A161">
        <v>15</v>
      </c>
      <c r="B161">
        <v>3</v>
      </c>
      <c r="C161" t="s">
        <v>35</v>
      </c>
      <c r="D161" t="s">
        <v>36</v>
      </c>
      <c r="E161" s="1">
        <v>382300</v>
      </c>
    </row>
    <row r="162" spans="1:5" x14ac:dyDescent="0.25">
      <c r="A162">
        <v>15</v>
      </c>
      <c r="B162">
        <v>4</v>
      </c>
      <c r="C162" t="s">
        <v>7</v>
      </c>
      <c r="D162" t="s">
        <v>8</v>
      </c>
      <c r="E162" s="1">
        <v>395000</v>
      </c>
    </row>
    <row r="163" spans="1:5" x14ac:dyDescent="0.25">
      <c r="A163">
        <v>15</v>
      </c>
      <c r="B163">
        <v>5</v>
      </c>
      <c r="C163" t="s">
        <v>13</v>
      </c>
      <c r="D163" t="s">
        <v>14</v>
      </c>
      <c r="E163" s="1">
        <v>462200</v>
      </c>
    </row>
    <row r="164" spans="1:5" x14ac:dyDescent="0.25">
      <c r="A164">
        <v>15</v>
      </c>
      <c r="B164">
        <v>6</v>
      </c>
      <c r="C164" t="s">
        <v>17</v>
      </c>
      <c r="D164" t="s">
        <v>18</v>
      </c>
      <c r="E164" s="1">
        <v>462300</v>
      </c>
    </row>
    <row r="165" spans="1:5" x14ac:dyDescent="0.25">
      <c r="A165">
        <v>15</v>
      </c>
      <c r="B165">
        <v>7</v>
      </c>
      <c r="C165" t="s">
        <v>5</v>
      </c>
      <c r="D165" t="s">
        <v>6</v>
      </c>
      <c r="E165" s="1">
        <v>462300</v>
      </c>
    </row>
    <row r="166" spans="1:5" x14ac:dyDescent="0.25">
      <c r="A166">
        <v>15</v>
      </c>
      <c r="B166">
        <v>8</v>
      </c>
      <c r="C166" t="s">
        <v>27</v>
      </c>
      <c r="D166" t="s">
        <v>28</v>
      </c>
      <c r="E166" s="1">
        <v>520000</v>
      </c>
    </row>
    <row r="167" spans="1:5" x14ac:dyDescent="0.25">
      <c r="A167">
        <v>15</v>
      </c>
      <c r="B167">
        <v>9</v>
      </c>
      <c r="C167" t="s">
        <v>23</v>
      </c>
      <c r="D167" t="s">
        <v>24</v>
      </c>
      <c r="E167" s="1">
        <v>600000</v>
      </c>
    </row>
    <row r="168" spans="1:5" x14ac:dyDescent="0.25">
      <c r="A168">
        <v>16</v>
      </c>
      <c r="B168">
        <v>1</v>
      </c>
      <c r="C168" t="s">
        <v>72</v>
      </c>
      <c r="D168" t="s">
        <v>73</v>
      </c>
      <c r="E168" s="1">
        <v>344000</v>
      </c>
    </row>
    <row r="169" spans="1:5" x14ac:dyDescent="0.25">
      <c r="A169">
        <v>16</v>
      </c>
      <c r="B169">
        <v>2</v>
      </c>
      <c r="C169" t="s">
        <v>74</v>
      </c>
      <c r="D169" t="s">
        <v>75</v>
      </c>
      <c r="E169" s="1">
        <v>345000</v>
      </c>
    </row>
    <row r="170" spans="1:5" x14ac:dyDescent="0.25">
      <c r="A170">
        <v>16</v>
      </c>
      <c r="B170">
        <v>3</v>
      </c>
      <c r="C170" t="s">
        <v>76</v>
      </c>
      <c r="D170" t="s">
        <v>77</v>
      </c>
      <c r="E170" s="1">
        <v>354990</v>
      </c>
    </row>
    <row r="171" spans="1:5" x14ac:dyDescent="0.25">
      <c r="A171">
        <v>16</v>
      </c>
      <c r="B171">
        <v>4</v>
      </c>
      <c r="C171" t="s">
        <v>19</v>
      </c>
      <c r="D171" t="s">
        <v>20</v>
      </c>
      <c r="E171" s="1">
        <v>355000</v>
      </c>
    </row>
    <row r="172" spans="1:5" x14ac:dyDescent="0.25">
      <c r="A172">
        <v>16</v>
      </c>
      <c r="B172">
        <v>5</v>
      </c>
      <c r="C172" t="s">
        <v>29</v>
      </c>
      <c r="D172" t="s">
        <v>30</v>
      </c>
      <c r="E172" s="1">
        <v>373000</v>
      </c>
    </row>
    <row r="173" spans="1:5" x14ac:dyDescent="0.25">
      <c r="A173">
        <v>16</v>
      </c>
      <c r="B173">
        <v>6</v>
      </c>
      <c r="C173" t="s">
        <v>78</v>
      </c>
      <c r="D173" t="s">
        <v>69</v>
      </c>
      <c r="E173" s="1">
        <v>387000</v>
      </c>
    </row>
    <row r="174" spans="1:5" x14ac:dyDescent="0.25">
      <c r="A174">
        <v>16</v>
      </c>
      <c r="B174">
        <v>7</v>
      </c>
      <c r="C174" t="s">
        <v>5</v>
      </c>
      <c r="D174" t="s">
        <v>6</v>
      </c>
      <c r="E174" s="1">
        <v>397959</v>
      </c>
    </row>
    <row r="175" spans="1:5" x14ac:dyDescent="0.25">
      <c r="A175">
        <v>16</v>
      </c>
      <c r="B175">
        <v>8</v>
      </c>
      <c r="C175" t="s">
        <v>17</v>
      </c>
      <c r="D175" t="s">
        <v>18</v>
      </c>
      <c r="E175" s="1">
        <v>397959</v>
      </c>
    </row>
    <row r="176" spans="1:5" x14ac:dyDescent="0.25">
      <c r="A176">
        <v>16</v>
      </c>
      <c r="B176">
        <v>9</v>
      </c>
      <c r="C176" t="s">
        <v>79</v>
      </c>
      <c r="D176" t="s">
        <v>80</v>
      </c>
      <c r="E176" s="1">
        <v>397959.6</v>
      </c>
    </row>
    <row r="177" spans="1:5" x14ac:dyDescent="0.25">
      <c r="A177">
        <v>16</v>
      </c>
      <c r="B177">
        <v>10</v>
      </c>
      <c r="C177" t="s">
        <v>13</v>
      </c>
      <c r="D177" t="s">
        <v>14</v>
      </c>
      <c r="E177" s="1">
        <v>470000</v>
      </c>
    </row>
    <row r="178" spans="1:5" x14ac:dyDescent="0.25">
      <c r="A178">
        <v>16</v>
      </c>
      <c r="B178">
        <v>11</v>
      </c>
      <c r="C178" t="s">
        <v>27</v>
      </c>
      <c r="D178" t="s">
        <v>28</v>
      </c>
      <c r="E178" s="1">
        <v>520000</v>
      </c>
    </row>
    <row r="179" spans="1:5" x14ac:dyDescent="0.25">
      <c r="A179">
        <v>16</v>
      </c>
      <c r="B179">
        <v>12</v>
      </c>
      <c r="C179" t="s">
        <v>23</v>
      </c>
      <c r="D179" t="s">
        <v>24</v>
      </c>
      <c r="E179" s="1">
        <v>600000</v>
      </c>
    </row>
    <row r="180" spans="1:5" x14ac:dyDescent="0.25">
      <c r="A180">
        <v>17</v>
      </c>
      <c r="B180">
        <v>1</v>
      </c>
      <c r="C180" t="s">
        <v>35</v>
      </c>
      <c r="D180" t="s">
        <v>36</v>
      </c>
      <c r="E180" s="1">
        <v>340000</v>
      </c>
    </row>
    <row r="181" spans="1:5" x14ac:dyDescent="0.25">
      <c r="A181">
        <v>17</v>
      </c>
      <c r="B181">
        <v>2</v>
      </c>
      <c r="C181" t="s">
        <v>57</v>
      </c>
      <c r="D181" t="s">
        <v>58</v>
      </c>
      <c r="E181" s="1">
        <v>349000</v>
      </c>
    </row>
    <row r="182" spans="1:5" x14ac:dyDescent="0.25">
      <c r="A182">
        <v>17</v>
      </c>
      <c r="B182">
        <v>3</v>
      </c>
      <c r="C182" t="s">
        <v>81</v>
      </c>
      <c r="D182" t="s">
        <v>82</v>
      </c>
      <c r="E182" s="1">
        <v>350000</v>
      </c>
    </row>
    <row r="183" spans="1:5" x14ac:dyDescent="0.25">
      <c r="A183">
        <v>17</v>
      </c>
      <c r="B183">
        <v>4</v>
      </c>
      <c r="C183" t="s">
        <v>3</v>
      </c>
      <c r="D183" t="s">
        <v>4</v>
      </c>
      <c r="E183" s="1">
        <v>389999</v>
      </c>
    </row>
    <row r="184" spans="1:5" x14ac:dyDescent="0.25">
      <c r="A184">
        <v>17</v>
      </c>
      <c r="B184">
        <v>5</v>
      </c>
      <c r="C184" t="s">
        <v>11</v>
      </c>
      <c r="D184" t="s">
        <v>12</v>
      </c>
      <c r="E184" s="1">
        <v>390000</v>
      </c>
    </row>
    <row r="185" spans="1:5" x14ac:dyDescent="0.25">
      <c r="A185">
        <v>17</v>
      </c>
      <c r="B185">
        <v>6</v>
      </c>
      <c r="C185" t="s">
        <v>7</v>
      </c>
      <c r="D185" t="s">
        <v>8</v>
      </c>
      <c r="E185" s="1">
        <v>390000</v>
      </c>
    </row>
    <row r="186" spans="1:5" x14ac:dyDescent="0.25">
      <c r="A186">
        <v>17</v>
      </c>
      <c r="B186">
        <v>7</v>
      </c>
      <c r="C186" t="s">
        <v>13</v>
      </c>
      <c r="D186" t="s">
        <v>14</v>
      </c>
      <c r="E186" s="1">
        <v>435000</v>
      </c>
    </row>
    <row r="187" spans="1:5" x14ac:dyDescent="0.25">
      <c r="A187">
        <v>17</v>
      </c>
      <c r="B187">
        <v>8</v>
      </c>
      <c r="C187" t="s">
        <v>5</v>
      </c>
      <c r="D187" t="s">
        <v>6</v>
      </c>
      <c r="E187" s="1">
        <v>435779</v>
      </c>
    </row>
    <row r="188" spans="1:5" x14ac:dyDescent="0.25">
      <c r="A188">
        <v>17</v>
      </c>
      <c r="B188">
        <v>9</v>
      </c>
      <c r="C188" t="s">
        <v>19</v>
      </c>
      <c r="D188" t="s">
        <v>20</v>
      </c>
      <c r="E188" s="1">
        <v>435779</v>
      </c>
    </row>
    <row r="189" spans="1:5" x14ac:dyDescent="0.25">
      <c r="A189">
        <v>17</v>
      </c>
      <c r="B189">
        <v>10</v>
      </c>
      <c r="C189" t="s">
        <v>27</v>
      </c>
      <c r="D189" t="s">
        <v>28</v>
      </c>
      <c r="E189" s="1">
        <v>520000</v>
      </c>
    </row>
    <row r="190" spans="1:5" x14ac:dyDescent="0.25">
      <c r="A190">
        <v>17</v>
      </c>
      <c r="B190">
        <v>11</v>
      </c>
      <c r="C190" t="s">
        <v>23</v>
      </c>
      <c r="D190" t="s">
        <v>24</v>
      </c>
      <c r="E190" s="1">
        <v>600000</v>
      </c>
    </row>
    <row r="191" spans="1:5" x14ac:dyDescent="0.25">
      <c r="A191">
        <v>17</v>
      </c>
      <c r="B191">
        <v>12</v>
      </c>
      <c r="C191" t="s">
        <v>17</v>
      </c>
      <c r="D191" t="s">
        <v>18</v>
      </c>
      <c r="E191" s="1">
        <v>4357749</v>
      </c>
    </row>
    <row r="192" spans="1:5" x14ac:dyDescent="0.25">
      <c r="A192">
        <v>18</v>
      </c>
      <c r="B192">
        <v>1</v>
      </c>
      <c r="C192" t="s">
        <v>57</v>
      </c>
      <c r="D192" t="s">
        <v>58</v>
      </c>
      <c r="E192" s="1">
        <v>343000</v>
      </c>
    </row>
    <row r="193" spans="1:5" x14ac:dyDescent="0.25">
      <c r="A193">
        <v>18</v>
      </c>
      <c r="B193">
        <v>2</v>
      </c>
      <c r="C193" t="s">
        <v>3</v>
      </c>
      <c r="D193" t="s">
        <v>4</v>
      </c>
      <c r="E193" s="1">
        <v>363999</v>
      </c>
    </row>
    <row r="194" spans="1:5" x14ac:dyDescent="0.25">
      <c r="A194">
        <v>18</v>
      </c>
      <c r="B194">
        <v>3</v>
      </c>
      <c r="C194" t="s">
        <v>33</v>
      </c>
      <c r="D194" t="s">
        <v>34</v>
      </c>
      <c r="E194" s="1">
        <v>364000</v>
      </c>
    </row>
    <row r="195" spans="1:5" x14ac:dyDescent="0.25">
      <c r="A195">
        <v>18</v>
      </c>
      <c r="B195">
        <v>4</v>
      </c>
      <c r="C195" t="s">
        <v>83</v>
      </c>
      <c r="D195" t="s">
        <v>84</v>
      </c>
      <c r="E195" s="1">
        <v>375000</v>
      </c>
    </row>
    <row r="196" spans="1:5" x14ac:dyDescent="0.25">
      <c r="A196">
        <v>18</v>
      </c>
      <c r="B196">
        <v>5</v>
      </c>
      <c r="C196" t="s">
        <v>7</v>
      </c>
      <c r="D196" t="s">
        <v>8</v>
      </c>
      <c r="E196" s="1">
        <v>395000</v>
      </c>
    </row>
    <row r="197" spans="1:5" x14ac:dyDescent="0.25">
      <c r="A197">
        <v>18</v>
      </c>
      <c r="B197">
        <v>6</v>
      </c>
      <c r="C197" t="s">
        <v>11</v>
      </c>
      <c r="D197" t="s">
        <v>12</v>
      </c>
      <c r="E197" s="1">
        <v>407000</v>
      </c>
    </row>
    <row r="198" spans="1:5" x14ac:dyDescent="0.25">
      <c r="A198">
        <v>18</v>
      </c>
      <c r="B198">
        <v>7</v>
      </c>
      <c r="C198" t="s">
        <v>19</v>
      </c>
      <c r="D198" t="s">
        <v>20</v>
      </c>
      <c r="E198" s="1">
        <v>417000</v>
      </c>
    </row>
    <row r="199" spans="1:5" x14ac:dyDescent="0.25">
      <c r="A199">
        <v>18</v>
      </c>
      <c r="B199">
        <v>8</v>
      </c>
      <c r="C199" t="s">
        <v>13</v>
      </c>
      <c r="D199" t="s">
        <v>14</v>
      </c>
      <c r="E199" s="1">
        <v>427000</v>
      </c>
    </row>
    <row r="200" spans="1:5" x14ac:dyDescent="0.25">
      <c r="A200">
        <v>18</v>
      </c>
      <c r="B200">
        <v>9</v>
      </c>
      <c r="C200" t="s">
        <v>5</v>
      </c>
      <c r="D200" t="s">
        <v>6</v>
      </c>
      <c r="E200" s="1">
        <v>427590</v>
      </c>
    </row>
    <row r="201" spans="1:5" x14ac:dyDescent="0.25">
      <c r="A201">
        <v>18</v>
      </c>
      <c r="B201">
        <v>10</v>
      </c>
      <c r="C201" t="s">
        <v>17</v>
      </c>
      <c r="D201" t="s">
        <v>18</v>
      </c>
      <c r="E201" s="1">
        <v>427590</v>
      </c>
    </row>
    <row r="202" spans="1:5" x14ac:dyDescent="0.25">
      <c r="A202">
        <v>18</v>
      </c>
      <c r="B202">
        <v>11</v>
      </c>
      <c r="C202" t="s">
        <v>27</v>
      </c>
      <c r="D202" t="s">
        <v>28</v>
      </c>
      <c r="E202" s="1">
        <v>520000</v>
      </c>
    </row>
    <row r="203" spans="1:5" x14ac:dyDescent="0.25">
      <c r="A203">
        <v>18</v>
      </c>
      <c r="B203">
        <v>12</v>
      </c>
      <c r="C203" t="s">
        <v>23</v>
      </c>
      <c r="D203" t="s">
        <v>24</v>
      </c>
      <c r="E203" s="1">
        <v>600000</v>
      </c>
    </row>
    <row r="204" spans="1:5" x14ac:dyDescent="0.25">
      <c r="A204">
        <v>19</v>
      </c>
      <c r="B204">
        <v>1</v>
      </c>
      <c r="C204" t="s">
        <v>3</v>
      </c>
      <c r="D204" t="s">
        <v>4</v>
      </c>
      <c r="E204" s="1">
        <v>348000</v>
      </c>
    </row>
    <row r="205" spans="1:5" x14ac:dyDescent="0.25">
      <c r="A205">
        <v>19</v>
      </c>
      <c r="B205">
        <v>2</v>
      </c>
      <c r="C205" t="s">
        <v>19</v>
      </c>
      <c r="D205" t="s">
        <v>20</v>
      </c>
      <c r="E205" s="1">
        <v>349000</v>
      </c>
    </row>
    <row r="206" spans="1:5" x14ac:dyDescent="0.25">
      <c r="A206">
        <v>19</v>
      </c>
      <c r="B206">
        <v>3</v>
      </c>
      <c r="C206" t="s">
        <v>49</v>
      </c>
      <c r="D206" t="s">
        <v>42</v>
      </c>
      <c r="E206" s="1">
        <v>358000</v>
      </c>
    </row>
    <row r="207" spans="1:5" x14ac:dyDescent="0.25">
      <c r="A207">
        <v>19</v>
      </c>
      <c r="B207">
        <v>4</v>
      </c>
      <c r="C207" t="s">
        <v>29</v>
      </c>
      <c r="D207" t="s">
        <v>30</v>
      </c>
      <c r="E207" s="1">
        <v>378000</v>
      </c>
    </row>
    <row r="208" spans="1:5" x14ac:dyDescent="0.25">
      <c r="A208">
        <v>19</v>
      </c>
      <c r="B208">
        <v>5</v>
      </c>
      <c r="C208" t="s">
        <v>7</v>
      </c>
      <c r="D208" t="s">
        <v>8</v>
      </c>
      <c r="E208" s="1">
        <v>390000</v>
      </c>
    </row>
    <row r="209" spans="1:5" x14ac:dyDescent="0.25">
      <c r="A209">
        <v>19</v>
      </c>
      <c r="B209">
        <v>6</v>
      </c>
      <c r="C209" t="s">
        <v>50</v>
      </c>
      <c r="D209" t="s">
        <v>51</v>
      </c>
      <c r="E209" s="1">
        <v>398000</v>
      </c>
    </row>
    <row r="210" spans="1:5" x14ac:dyDescent="0.25">
      <c r="A210">
        <v>19</v>
      </c>
      <c r="B210">
        <v>7</v>
      </c>
      <c r="C210" t="s">
        <v>5</v>
      </c>
      <c r="D210" t="s">
        <v>6</v>
      </c>
      <c r="E210" s="1">
        <v>408000</v>
      </c>
    </row>
    <row r="211" spans="1:5" x14ac:dyDescent="0.25">
      <c r="A211">
        <v>19</v>
      </c>
      <c r="B211">
        <v>8</v>
      </c>
      <c r="C211" t="s">
        <v>13</v>
      </c>
      <c r="D211" t="s">
        <v>14</v>
      </c>
      <c r="E211" s="1">
        <v>418000</v>
      </c>
    </row>
    <row r="212" spans="1:5" x14ac:dyDescent="0.25">
      <c r="A212">
        <v>19</v>
      </c>
      <c r="B212">
        <v>9</v>
      </c>
      <c r="C212" t="s">
        <v>45</v>
      </c>
      <c r="D212" t="s">
        <v>46</v>
      </c>
      <c r="E212" s="1">
        <v>430000</v>
      </c>
    </row>
    <row r="213" spans="1:5" x14ac:dyDescent="0.25">
      <c r="A213">
        <v>19</v>
      </c>
      <c r="B213">
        <v>10</v>
      </c>
      <c r="C213" t="s">
        <v>52</v>
      </c>
      <c r="D213" t="s">
        <v>48</v>
      </c>
      <c r="E213" s="1">
        <v>439000</v>
      </c>
    </row>
    <row r="214" spans="1:5" x14ac:dyDescent="0.25">
      <c r="A214">
        <v>19</v>
      </c>
      <c r="B214">
        <v>11</v>
      </c>
      <c r="C214" t="s">
        <v>53</v>
      </c>
      <c r="D214" t="s">
        <v>54</v>
      </c>
      <c r="E214" s="1">
        <v>469000</v>
      </c>
    </row>
    <row r="215" spans="1:5" x14ac:dyDescent="0.25">
      <c r="A215">
        <v>19</v>
      </c>
      <c r="B215">
        <v>12</v>
      </c>
      <c r="C215" t="s">
        <v>17</v>
      </c>
      <c r="D215" t="s">
        <v>18</v>
      </c>
      <c r="E215" s="1">
        <v>469223</v>
      </c>
    </row>
    <row r="216" spans="1:5" x14ac:dyDescent="0.25">
      <c r="A216">
        <v>19</v>
      </c>
      <c r="B216">
        <v>13</v>
      </c>
      <c r="C216" t="s">
        <v>27</v>
      </c>
      <c r="D216" t="s">
        <v>28</v>
      </c>
      <c r="E216" s="1">
        <v>520000</v>
      </c>
    </row>
    <row r="217" spans="1:5" x14ac:dyDescent="0.25">
      <c r="A217">
        <v>19</v>
      </c>
      <c r="B217">
        <v>14</v>
      </c>
      <c r="C217" t="s">
        <v>23</v>
      </c>
      <c r="D217" t="s">
        <v>24</v>
      </c>
      <c r="E217" s="1">
        <v>600000</v>
      </c>
    </row>
    <row r="218" spans="1:5" x14ac:dyDescent="0.25">
      <c r="A218">
        <v>20</v>
      </c>
      <c r="B218">
        <v>1</v>
      </c>
      <c r="C218" t="s">
        <v>3</v>
      </c>
      <c r="D218" t="s">
        <v>4</v>
      </c>
      <c r="E218" s="1">
        <v>385400</v>
      </c>
    </row>
    <row r="219" spans="1:5" x14ac:dyDescent="0.25">
      <c r="A219">
        <v>20</v>
      </c>
      <c r="B219">
        <v>2</v>
      </c>
      <c r="C219" t="s">
        <v>5</v>
      </c>
      <c r="D219" t="s">
        <v>6</v>
      </c>
      <c r="E219" s="1">
        <v>390000</v>
      </c>
    </row>
    <row r="220" spans="1:5" x14ac:dyDescent="0.25">
      <c r="A220">
        <v>20</v>
      </c>
      <c r="B220">
        <v>3</v>
      </c>
      <c r="C220" t="s">
        <v>7</v>
      </c>
      <c r="D220" t="s">
        <v>8</v>
      </c>
      <c r="E220" s="1">
        <v>395000</v>
      </c>
    </row>
    <row r="221" spans="1:5" x14ac:dyDescent="0.25">
      <c r="A221">
        <v>20</v>
      </c>
      <c r="B221">
        <v>4</v>
      </c>
      <c r="C221" t="s">
        <v>35</v>
      </c>
      <c r="D221" t="s">
        <v>36</v>
      </c>
      <c r="E221" s="1">
        <v>395400</v>
      </c>
    </row>
    <row r="222" spans="1:5" x14ac:dyDescent="0.25">
      <c r="A222">
        <v>20</v>
      </c>
      <c r="B222">
        <v>5</v>
      </c>
      <c r="C222" t="s">
        <v>19</v>
      </c>
      <c r="D222" t="s">
        <v>20</v>
      </c>
      <c r="E222" s="1">
        <v>400000</v>
      </c>
    </row>
    <row r="223" spans="1:5" x14ac:dyDescent="0.25">
      <c r="A223">
        <v>20</v>
      </c>
      <c r="B223">
        <v>6</v>
      </c>
      <c r="C223" t="s">
        <v>13</v>
      </c>
      <c r="D223" t="s">
        <v>14</v>
      </c>
      <c r="E223" s="1">
        <v>455000</v>
      </c>
    </row>
    <row r="224" spans="1:5" x14ac:dyDescent="0.25">
      <c r="A224">
        <v>20</v>
      </c>
      <c r="B224">
        <v>7</v>
      </c>
      <c r="C224" t="s">
        <v>17</v>
      </c>
      <c r="D224" t="s">
        <v>18</v>
      </c>
      <c r="E224" s="1">
        <v>455416</v>
      </c>
    </row>
    <row r="225" spans="1:5" x14ac:dyDescent="0.25">
      <c r="A225">
        <v>20</v>
      </c>
      <c r="B225">
        <v>8</v>
      </c>
      <c r="C225" t="s">
        <v>27</v>
      </c>
      <c r="D225" t="s">
        <v>28</v>
      </c>
      <c r="E225" s="1">
        <v>520000</v>
      </c>
    </row>
    <row r="226" spans="1:5" x14ac:dyDescent="0.25">
      <c r="A226">
        <v>20</v>
      </c>
      <c r="B226">
        <v>9</v>
      </c>
      <c r="C226" t="s">
        <v>23</v>
      </c>
      <c r="D226" t="s">
        <v>24</v>
      </c>
      <c r="E226" s="1">
        <v>530000</v>
      </c>
    </row>
    <row r="227" spans="1:5" x14ac:dyDescent="0.25">
      <c r="A227">
        <v>21</v>
      </c>
      <c r="B227">
        <v>1</v>
      </c>
      <c r="C227" t="s">
        <v>3</v>
      </c>
      <c r="D227" t="s">
        <v>4</v>
      </c>
      <c r="E227" s="1">
        <v>315000</v>
      </c>
    </row>
    <row r="228" spans="1:5" x14ac:dyDescent="0.25">
      <c r="A228">
        <v>21</v>
      </c>
      <c r="B228">
        <v>2</v>
      </c>
      <c r="C228" t="s">
        <v>85</v>
      </c>
      <c r="D228" t="s">
        <v>86</v>
      </c>
      <c r="E228" s="1">
        <v>325000</v>
      </c>
    </row>
    <row r="229" spans="1:5" x14ac:dyDescent="0.25">
      <c r="A229">
        <v>21</v>
      </c>
      <c r="B229">
        <v>3</v>
      </c>
      <c r="C229" t="s">
        <v>19</v>
      </c>
      <c r="D229" t="s">
        <v>20</v>
      </c>
      <c r="E229" s="1">
        <v>355000</v>
      </c>
    </row>
    <row r="230" spans="1:5" x14ac:dyDescent="0.25">
      <c r="A230">
        <v>21</v>
      </c>
      <c r="B230">
        <v>4</v>
      </c>
      <c r="C230" t="s">
        <v>29</v>
      </c>
      <c r="D230" t="s">
        <v>30</v>
      </c>
      <c r="E230" s="1">
        <v>360000</v>
      </c>
    </row>
    <row r="231" spans="1:5" x14ac:dyDescent="0.25">
      <c r="A231">
        <v>21</v>
      </c>
      <c r="B231">
        <v>5</v>
      </c>
      <c r="C231" t="s">
        <v>87</v>
      </c>
      <c r="D231" t="s">
        <v>69</v>
      </c>
      <c r="E231" s="1">
        <v>390000</v>
      </c>
    </row>
    <row r="232" spans="1:5" x14ac:dyDescent="0.25">
      <c r="A232">
        <v>21</v>
      </c>
      <c r="B232">
        <v>6</v>
      </c>
      <c r="C232" t="s">
        <v>5</v>
      </c>
      <c r="D232" t="s">
        <v>6</v>
      </c>
      <c r="E232" s="1">
        <v>395000</v>
      </c>
    </row>
    <row r="233" spans="1:5" x14ac:dyDescent="0.25">
      <c r="A233">
        <v>21</v>
      </c>
      <c r="B233">
        <v>7</v>
      </c>
      <c r="C233" t="s">
        <v>7</v>
      </c>
      <c r="D233" t="s">
        <v>8</v>
      </c>
      <c r="E233" s="1">
        <v>405000</v>
      </c>
    </row>
    <row r="234" spans="1:5" x14ac:dyDescent="0.25">
      <c r="A234">
        <v>21</v>
      </c>
      <c r="B234">
        <v>8</v>
      </c>
      <c r="C234" t="s">
        <v>13</v>
      </c>
      <c r="D234" t="s">
        <v>14</v>
      </c>
      <c r="E234" s="1">
        <v>429000</v>
      </c>
    </row>
    <row r="235" spans="1:5" x14ac:dyDescent="0.25">
      <c r="A235">
        <v>21</v>
      </c>
      <c r="B235">
        <v>9</v>
      </c>
      <c r="C235" t="s">
        <v>88</v>
      </c>
      <c r="D235" t="s">
        <v>89</v>
      </c>
      <c r="E235" s="1">
        <v>430000</v>
      </c>
    </row>
    <row r="236" spans="1:5" x14ac:dyDescent="0.25">
      <c r="A236">
        <v>21</v>
      </c>
      <c r="B236">
        <v>10</v>
      </c>
      <c r="C236" t="s">
        <v>79</v>
      </c>
      <c r="D236" t="s">
        <v>80</v>
      </c>
      <c r="E236" s="1">
        <v>446000</v>
      </c>
    </row>
    <row r="237" spans="1:5" x14ac:dyDescent="0.25">
      <c r="A237">
        <v>21</v>
      </c>
      <c r="B237">
        <v>11</v>
      </c>
      <c r="C237" t="s">
        <v>45</v>
      </c>
      <c r="D237" t="s">
        <v>46</v>
      </c>
      <c r="E237" s="1">
        <v>476100</v>
      </c>
    </row>
    <row r="238" spans="1:5" x14ac:dyDescent="0.25">
      <c r="A238">
        <v>21</v>
      </c>
      <c r="B238">
        <v>12</v>
      </c>
      <c r="C238" t="s">
        <v>17</v>
      </c>
      <c r="D238" t="s">
        <v>18</v>
      </c>
      <c r="E238" s="1">
        <v>476139</v>
      </c>
    </row>
    <row r="239" spans="1:5" x14ac:dyDescent="0.25">
      <c r="A239">
        <v>21</v>
      </c>
      <c r="B239">
        <v>13</v>
      </c>
      <c r="C239" t="s">
        <v>27</v>
      </c>
      <c r="D239" t="s">
        <v>28</v>
      </c>
      <c r="E239" s="1">
        <v>520000</v>
      </c>
    </row>
    <row r="240" spans="1:5" x14ac:dyDescent="0.25">
      <c r="A240">
        <v>21</v>
      </c>
      <c r="B240">
        <v>14</v>
      </c>
      <c r="C240" t="s">
        <v>23</v>
      </c>
      <c r="D240" t="s">
        <v>24</v>
      </c>
      <c r="E240" s="1">
        <v>530000</v>
      </c>
    </row>
    <row r="241" spans="1:5" x14ac:dyDescent="0.25">
      <c r="A241">
        <v>22</v>
      </c>
      <c r="B241">
        <v>1</v>
      </c>
      <c r="C241" t="s">
        <v>3</v>
      </c>
      <c r="D241" t="s">
        <v>4</v>
      </c>
      <c r="E241" s="1">
        <v>330000</v>
      </c>
    </row>
    <row r="242" spans="1:5" x14ac:dyDescent="0.25">
      <c r="A242">
        <v>22</v>
      </c>
      <c r="B242">
        <v>2</v>
      </c>
      <c r="C242" t="s">
        <v>65</v>
      </c>
      <c r="D242" t="s">
        <v>66</v>
      </c>
      <c r="E242" s="1">
        <v>339000</v>
      </c>
    </row>
    <row r="243" spans="1:5" x14ac:dyDescent="0.25">
      <c r="A243">
        <v>22</v>
      </c>
      <c r="B243">
        <v>3</v>
      </c>
      <c r="C243" t="s">
        <v>29</v>
      </c>
      <c r="D243" t="s">
        <v>30</v>
      </c>
      <c r="E243" s="1">
        <v>340000</v>
      </c>
    </row>
    <row r="244" spans="1:5" x14ac:dyDescent="0.25">
      <c r="A244">
        <v>22</v>
      </c>
      <c r="B244">
        <v>4</v>
      </c>
      <c r="C244" t="s">
        <v>43</v>
      </c>
      <c r="D244" t="s">
        <v>44</v>
      </c>
      <c r="E244" s="1">
        <v>394500</v>
      </c>
    </row>
    <row r="245" spans="1:5" x14ac:dyDescent="0.25">
      <c r="A245">
        <v>22</v>
      </c>
      <c r="B245">
        <v>5</v>
      </c>
      <c r="C245" t="s">
        <v>5</v>
      </c>
      <c r="D245" t="s">
        <v>6</v>
      </c>
      <c r="E245" s="1">
        <v>398000</v>
      </c>
    </row>
    <row r="246" spans="1:5" x14ac:dyDescent="0.25">
      <c r="A246">
        <v>22</v>
      </c>
      <c r="B246">
        <v>6</v>
      </c>
      <c r="C246" t="s">
        <v>19</v>
      </c>
      <c r="D246" t="s">
        <v>20</v>
      </c>
      <c r="E246" s="1">
        <v>400000</v>
      </c>
    </row>
    <row r="247" spans="1:5" x14ac:dyDescent="0.25">
      <c r="A247">
        <v>22</v>
      </c>
      <c r="B247">
        <v>7</v>
      </c>
      <c r="C247" t="s">
        <v>7</v>
      </c>
      <c r="D247" t="s">
        <v>8</v>
      </c>
      <c r="E247" s="1">
        <v>408000</v>
      </c>
    </row>
    <row r="248" spans="1:5" x14ac:dyDescent="0.25">
      <c r="A248">
        <v>22</v>
      </c>
      <c r="B248">
        <v>8</v>
      </c>
      <c r="C248" t="s">
        <v>13</v>
      </c>
      <c r="D248" t="s">
        <v>14</v>
      </c>
      <c r="E248" s="1">
        <v>479000</v>
      </c>
    </row>
    <row r="249" spans="1:5" x14ac:dyDescent="0.25">
      <c r="A249">
        <v>22</v>
      </c>
      <c r="B249">
        <v>9</v>
      </c>
      <c r="C249" t="s">
        <v>45</v>
      </c>
      <c r="D249" t="s">
        <v>46</v>
      </c>
      <c r="E249" s="1">
        <v>480000</v>
      </c>
    </row>
    <row r="250" spans="1:5" x14ac:dyDescent="0.25">
      <c r="A250">
        <v>22</v>
      </c>
      <c r="B250">
        <v>10</v>
      </c>
      <c r="C250" t="s">
        <v>90</v>
      </c>
      <c r="D250" t="s">
        <v>91</v>
      </c>
      <c r="E250" s="1">
        <v>504500</v>
      </c>
    </row>
    <row r="251" spans="1:5" x14ac:dyDescent="0.25">
      <c r="A251">
        <v>22</v>
      </c>
      <c r="B251">
        <v>11</v>
      </c>
      <c r="C251" t="s">
        <v>17</v>
      </c>
      <c r="D251" t="s">
        <v>18</v>
      </c>
      <c r="E251" s="1">
        <v>504826</v>
      </c>
    </row>
    <row r="252" spans="1:5" x14ac:dyDescent="0.25">
      <c r="A252">
        <v>22</v>
      </c>
      <c r="B252">
        <v>12</v>
      </c>
      <c r="C252" t="s">
        <v>27</v>
      </c>
      <c r="D252" t="s">
        <v>28</v>
      </c>
      <c r="E252" s="1">
        <v>520000</v>
      </c>
    </row>
    <row r="253" spans="1:5" x14ac:dyDescent="0.25">
      <c r="A253">
        <v>22</v>
      </c>
      <c r="B253">
        <v>13</v>
      </c>
      <c r="C253" t="s">
        <v>25</v>
      </c>
      <c r="D253" t="s">
        <v>26</v>
      </c>
      <c r="E253" s="1">
        <v>520478</v>
      </c>
    </row>
    <row r="254" spans="1:5" x14ac:dyDescent="0.25">
      <c r="A254">
        <v>22</v>
      </c>
      <c r="B254">
        <v>14</v>
      </c>
      <c r="C254" t="s">
        <v>23</v>
      </c>
      <c r="D254" t="s">
        <v>24</v>
      </c>
      <c r="E254" s="1">
        <v>530000</v>
      </c>
    </row>
    <row r="255" spans="1:5" x14ac:dyDescent="0.25">
      <c r="A255">
        <v>23</v>
      </c>
      <c r="B255">
        <v>1</v>
      </c>
      <c r="C255" t="s">
        <v>83</v>
      </c>
      <c r="D255" t="s">
        <v>84</v>
      </c>
      <c r="E255" s="1">
        <v>360460.99</v>
      </c>
    </row>
    <row r="256" spans="1:5" x14ac:dyDescent="0.25">
      <c r="A256">
        <v>23</v>
      </c>
      <c r="B256">
        <v>2</v>
      </c>
      <c r="C256" t="s">
        <v>3</v>
      </c>
      <c r="D256" t="s">
        <v>4</v>
      </c>
      <c r="E256" s="1">
        <v>389999</v>
      </c>
    </row>
    <row r="257" spans="1:5" x14ac:dyDescent="0.25">
      <c r="A257">
        <v>23</v>
      </c>
      <c r="B257">
        <v>3</v>
      </c>
      <c r="C257" t="s">
        <v>5</v>
      </c>
      <c r="D257" t="s">
        <v>6</v>
      </c>
      <c r="E257" s="1">
        <v>390000</v>
      </c>
    </row>
    <row r="258" spans="1:5" x14ac:dyDescent="0.25">
      <c r="A258">
        <v>23</v>
      </c>
      <c r="B258">
        <v>4</v>
      </c>
      <c r="C258" t="s">
        <v>19</v>
      </c>
      <c r="D258" t="s">
        <v>20</v>
      </c>
      <c r="E258" s="1">
        <v>400000</v>
      </c>
    </row>
    <row r="259" spans="1:5" x14ac:dyDescent="0.25">
      <c r="A259">
        <v>23</v>
      </c>
      <c r="B259">
        <v>5</v>
      </c>
      <c r="C259" t="s">
        <v>7</v>
      </c>
      <c r="D259" t="s">
        <v>8</v>
      </c>
      <c r="E259" s="1">
        <v>408000</v>
      </c>
    </row>
    <row r="260" spans="1:5" x14ac:dyDescent="0.25">
      <c r="A260">
        <v>23</v>
      </c>
      <c r="B260">
        <v>6</v>
      </c>
      <c r="C260" t="s">
        <v>9</v>
      </c>
      <c r="D260" t="s">
        <v>10</v>
      </c>
      <c r="E260" s="1">
        <v>420000</v>
      </c>
    </row>
    <row r="261" spans="1:5" x14ac:dyDescent="0.25">
      <c r="A261">
        <v>23</v>
      </c>
      <c r="B261">
        <v>7</v>
      </c>
      <c r="C261" t="s">
        <v>13</v>
      </c>
      <c r="D261" t="s">
        <v>14</v>
      </c>
      <c r="E261" s="1">
        <v>494000</v>
      </c>
    </row>
    <row r="262" spans="1:5" x14ac:dyDescent="0.25">
      <c r="A262">
        <v>23</v>
      </c>
      <c r="B262">
        <v>8</v>
      </c>
      <c r="C262" t="s">
        <v>45</v>
      </c>
      <c r="D262" t="s">
        <v>46</v>
      </c>
      <c r="E262" s="1">
        <v>495000</v>
      </c>
    </row>
    <row r="263" spans="1:5" x14ac:dyDescent="0.25">
      <c r="A263">
        <v>23</v>
      </c>
      <c r="B263">
        <v>9</v>
      </c>
      <c r="C263" t="s">
        <v>27</v>
      </c>
      <c r="D263" t="s">
        <v>28</v>
      </c>
      <c r="E263" s="1">
        <v>520000</v>
      </c>
    </row>
    <row r="264" spans="1:5" x14ac:dyDescent="0.25">
      <c r="A264">
        <v>23</v>
      </c>
      <c r="B264">
        <v>10</v>
      </c>
      <c r="C264" t="s">
        <v>25</v>
      </c>
      <c r="D264" t="s">
        <v>26</v>
      </c>
      <c r="E264" s="1">
        <v>520478</v>
      </c>
    </row>
    <row r="265" spans="1:5" x14ac:dyDescent="0.25">
      <c r="A265">
        <v>23</v>
      </c>
      <c r="B265">
        <v>11</v>
      </c>
      <c r="C265" t="s">
        <v>17</v>
      </c>
      <c r="D265" t="s">
        <v>18</v>
      </c>
      <c r="E265" s="1">
        <v>529422</v>
      </c>
    </row>
    <row r="266" spans="1:5" x14ac:dyDescent="0.25">
      <c r="A266">
        <v>23</v>
      </c>
      <c r="B266">
        <v>12</v>
      </c>
      <c r="C266" t="s">
        <v>23</v>
      </c>
      <c r="D266" t="s">
        <v>24</v>
      </c>
      <c r="E266" s="1">
        <v>530000</v>
      </c>
    </row>
    <row r="267" spans="1:5" x14ac:dyDescent="0.25">
      <c r="A267">
        <v>23</v>
      </c>
      <c r="B267">
        <v>13</v>
      </c>
      <c r="C267" t="s">
        <v>21</v>
      </c>
      <c r="D267" t="s">
        <v>22</v>
      </c>
      <c r="E267" s="1">
        <v>535000</v>
      </c>
    </row>
    <row r="268" spans="1:5" x14ac:dyDescent="0.25">
      <c r="A268">
        <v>24</v>
      </c>
      <c r="B268">
        <v>1</v>
      </c>
      <c r="C268" t="s">
        <v>3</v>
      </c>
      <c r="D268" t="s">
        <v>4</v>
      </c>
      <c r="E268" s="1">
        <v>313000</v>
      </c>
    </row>
    <row r="269" spans="1:5" x14ac:dyDescent="0.25">
      <c r="A269">
        <v>24</v>
      </c>
      <c r="B269">
        <v>2</v>
      </c>
      <c r="C269" t="s">
        <v>29</v>
      </c>
      <c r="D269" t="s">
        <v>30</v>
      </c>
      <c r="E269" s="1">
        <v>321000</v>
      </c>
    </row>
    <row r="270" spans="1:5" x14ac:dyDescent="0.25">
      <c r="A270">
        <v>24</v>
      </c>
      <c r="B270">
        <v>3</v>
      </c>
      <c r="C270" t="s">
        <v>74</v>
      </c>
      <c r="D270" t="s">
        <v>75</v>
      </c>
      <c r="E270" s="1">
        <v>323000</v>
      </c>
    </row>
    <row r="271" spans="1:5" x14ac:dyDescent="0.25">
      <c r="A271">
        <v>24</v>
      </c>
      <c r="B271">
        <v>4</v>
      </c>
      <c r="C271" t="s">
        <v>19</v>
      </c>
      <c r="D271" t="s">
        <v>20</v>
      </c>
      <c r="E271" s="1">
        <v>334000</v>
      </c>
    </row>
    <row r="272" spans="1:5" x14ac:dyDescent="0.25">
      <c r="A272">
        <v>24</v>
      </c>
      <c r="B272">
        <v>5</v>
      </c>
      <c r="C272" t="s">
        <v>76</v>
      </c>
      <c r="D272" t="s">
        <v>77</v>
      </c>
      <c r="E272" s="1">
        <v>375200</v>
      </c>
    </row>
    <row r="273" spans="1:5" x14ac:dyDescent="0.25">
      <c r="A273">
        <v>24</v>
      </c>
      <c r="B273">
        <v>6</v>
      </c>
      <c r="C273" t="s">
        <v>92</v>
      </c>
      <c r="D273" t="s">
        <v>69</v>
      </c>
      <c r="E273" s="1">
        <v>388000</v>
      </c>
    </row>
    <row r="274" spans="1:5" x14ac:dyDescent="0.25">
      <c r="A274">
        <v>24</v>
      </c>
      <c r="B274">
        <v>7</v>
      </c>
      <c r="C274" t="s">
        <v>5</v>
      </c>
      <c r="D274" t="s">
        <v>6</v>
      </c>
      <c r="E274" s="1">
        <v>393000</v>
      </c>
    </row>
    <row r="275" spans="1:5" x14ac:dyDescent="0.25">
      <c r="A275">
        <v>24</v>
      </c>
      <c r="B275">
        <v>8</v>
      </c>
      <c r="C275" t="s">
        <v>7</v>
      </c>
      <c r="D275" t="s">
        <v>8</v>
      </c>
      <c r="E275" s="1">
        <v>405000</v>
      </c>
    </row>
    <row r="276" spans="1:5" x14ac:dyDescent="0.25">
      <c r="A276">
        <v>24</v>
      </c>
      <c r="B276">
        <v>9</v>
      </c>
      <c r="C276" t="s">
        <v>13</v>
      </c>
      <c r="D276" t="s">
        <v>14</v>
      </c>
      <c r="E276" s="1">
        <v>435500</v>
      </c>
    </row>
    <row r="277" spans="1:5" x14ac:dyDescent="0.25">
      <c r="A277">
        <v>24</v>
      </c>
      <c r="B277">
        <v>10</v>
      </c>
      <c r="C277" t="s">
        <v>17</v>
      </c>
      <c r="D277" t="s">
        <v>18</v>
      </c>
      <c r="E277" s="1">
        <v>448648</v>
      </c>
    </row>
    <row r="278" spans="1:5" x14ac:dyDescent="0.25">
      <c r="A278">
        <v>24</v>
      </c>
      <c r="B278">
        <v>11</v>
      </c>
      <c r="C278" t="s">
        <v>79</v>
      </c>
      <c r="D278" t="s">
        <v>80</v>
      </c>
      <c r="E278" s="1">
        <v>448648.02</v>
      </c>
    </row>
    <row r="279" spans="1:5" x14ac:dyDescent="0.25">
      <c r="A279">
        <v>24</v>
      </c>
      <c r="B279">
        <v>12</v>
      </c>
      <c r="C279" t="s">
        <v>27</v>
      </c>
      <c r="D279" t="s">
        <v>28</v>
      </c>
      <c r="E279" s="1">
        <v>520000</v>
      </c>
    </row>
    <row r="280" spans="1:5" x14ac:dyDescent="0.25">
      <c r="A280">
        <v>24</v>
      </c>
      <c r="B280">
        <v>13</v>
      </c>
      <c r="C280" t="s">
        <v>23</v>
      </c>
      <c r="D280" t="s">
        <v>24</v>
      </c>
      <c r="E280" s="1">
        <v>530000</v>
      </c>
    </row>
    <row r="281" spans="1:5" x14ac:dyDescent="0.25">
      <c r="A281">
        <v>25</v>
      </c>
      <c r="B281">
        <v>1</v>
      </c>
      <c r="C281" t="s">
        <v>3</v>
      </c>
      <c r="D281" t="s">
        <v>4</v>
      </c>
      <c r="E281" s="1">
        <v>336000</v>
      </c>
    </row>
    <row r="282" spans="1:5" x14ac:dyDescent="0.25">
      <c r="A282">
        <v>25</v>
      </c>
      <c r="B282">
        <v>2</v>
      </c>
      <c r="C282" t="s">
        <v>29</v>
      </c>
      <c r="D282" t="s">
        <v>30</v>
      </c>
      <c r="E282" s="1">
        <v>346000</v>
      </c>
    </row>
    <row r="283" spans="1:5" x14ac:dyDescent="0.25">
      <c r="A283">
        <v>25</v>
      </c>
      <c r="B283">
        <v>3</v>
      </c>
      <c r="C283" t="s">
        <v>19</v>
      </c>
      <c r="D283" t="s">
        <v>20</v>
      </c>
      <c r="E283" s="1">
        <v>367000</v>
      </c>
    </row>
    <row r="284" spans="1:5" x14ac:dyDescent="0.25">
      <c r="A284">
        <v>25</v>
      </c>
      <c r="B284">
        <v>4</v>
      </c>
      <c r="C284" t="s">
        <v>93</v>
      </c>
      <c r="D284" t="s">
        <v>94</v>
      </c>
      <c r="E284" s="1">
        <v>376000</v>
      </c>
    </row>
    <row r="285" spans="1:5" x14ac:dyDescent="0.25">
      <c r="A285">
        <v>25</v>
      </c>
      <c r="B285">
        <v>5</v>
      </c>
      <c r="C285" t="s">
        <v>7</v>
      </c>
      <c r="D285" t="s">
        <v>8</v>
      </c>
      <c r="E285" s="1">
        <v>387000</v>
      </c>
    </row>
    <row r="286" spans="1:5" x14ac:dyDescent="0.25">
      <c r="A286">
        <v>25</v>
      </c>
      <c r="B286">
        <v>6</v>
      </c>
      <c r="C286" t="s">
        <v>52</v>
      </c>
      <c r="D286" t="s">
        <v>48</v>
      </c>
      <c r="E286" s="1">
        <v>394999</v>
      </c>
    </row>
    <row r="287" spans="1:5" x14ac:dyDescent="0.25">
      <c r="A287">
        <v>25</v>
      </c>
      <c r="B287">
        <v>7</v>
      </c>
      <c r="C287" t="s">
        <v>5</v>
      </c>
      <c r="D287" t="s">
        <v>6</v>
      </c>
      <c r="E287" s="1">
        <v>396000</v>
      </c>
    </row>
    <row r="288" spans="1:5" x14ac:dyDescent="0.25">
      <c r="A288">
        <v>25</v>
      </c>
      <c r="B288">
        <v>8</v>
      </c>
      <c r="C288" t="s">
        <v>45</v>
      </c>
      <c r="D288" t="s">
        <v>46</v>
      </c>
      <c r="E288" s="1">
        <v>409900</v>
      </c>
    </row>
    <row r="289" spans="1:5" x14ac:dyDescent="0.25">
      <c r="A289">
        <v>25</v>
      </c>
      <c r="B289">
        <v>9</v>
      </c>
      <c r="C289" t="s">
        <v>13</v>
      </c>
      <c r="D289" t="s">
        <v>14</v>
      </c>
      <c r="E289" s="1">
        <v>439000</v>
      </c>
    </row>
    <row r="290" spans="1:5" x14ac:dyDescent="0.25">
      <c r="A290">
        <v>25</v>
      </c>
      <c r="B290">
        <v>10</v>
      </c>
      <c r="C290" t="s">
        <v>53</v>
      </c>
      <c r="D290" t="s">
        <v>54</v>
      </c>
      <c r="E290" s="1">
        <v>467000</v>
      </c>
    </row>
    <row r="291" spans="1:5" x14ac:dyDescent="0.25">
      <c r="A291">
        <v>25</v>
      </c>
      <c r="B291">
        <v>11</v>
      </c>
      <c r="C291" t="s">
        <v>17</v>
      </c>
      <c r="D291" t="s">
        <v>18</v>
      </c>
      <c r="E291" s="1">
        <v>467598</v>
      </c>
    </row>
    <row r="292" spans="1:5" x14ac:dyDescent="0.25">
      <c r="A292">
        <v>25</v>
      </c>
      <c r="B292">
        <v>12</v>
      </c>
      <c r="C292" t="s">
        <v>95</v>
      </c>
      <c r="D292" t="s">
        <v>96</v>
      </c>
      <c r="E292" s="1">
        <v>467598</v>
      </c>
    </row>
    <row r="293" spans="1:5" x14ac:dyDescent="0.25">
      <c r="A293">
        <v>25</v>
      </c>
      <c r="B293">
        <v>13</v>
      </c>
      <c r="C293" t="s">
        <v>27</v>
      </c>
      <c r="D293" t="s">
        <v>28</v>
      </c>
      <c r="E293" s="1">
        <v>520000</v>
      </c>
    </row>
    <row r="294" spans="1:5" x14ac:dyDescent="0.25">
      <c r="A294">
        <v>25</v>
      </c>
      <c r="B294">
        <v>14</v>
      </c>
      <c r="C294" t="s">
        <v>23</v>
      </c>
      <c r="D294" t="s">
        <v>24</v>
      </c>
      <c r="E294" s="1">
        <v>530000</v>
      </c>
    </row>
    <row r="295" spans="1:5" x14ac:dyDescent="0.25">
      <c r="A295">
        <v>26</v>
      </c>
      <c r="B295">
        <v>1</v>
      </c>
      <c r="C295" t="s">
        <v>3</v>
      </c>
      <c r="D295" t="s">
        <v>4</v>
      </c>
      <c r="E295" s="1">
        <v>332720</v>
      </c>
    </row>
    <row r="296" spans="1:5" x14ac:dyDescent="0.25">
      <c r="A296">
        <v>26</v>
      </c>
      <c r="B296">
        <v>2</v>
      </c>
      <c r="C296" t="s">
        <v>31</v>
      </c>
      <c r="D296" t="s">
        <v>32</v>
      </c>
      <c r="E296" s="1">
        <v>342720</v>
      </c>
    </row>
    <row r="297" spans="1:5" x14ac:dyDescent="0.25">
      <c r="A297">
        <v>26</v>
      </c>
      <c r="B297">
        <v>3</v>
      </c>
      <c r="C297" t="s">
        <v>19</v>
      </c>
      <c r="D297" t="s">
        <v>20</v>
      </c>
      <c r="E297" s="1">
        <v>369000</v>
      </c>
    </row>
    <row r="298" spans="1:5" x14ac:dyDescent="0.25">
      <c r="A298">
        <v>26</v>
      </c>
      <c r="B298">
        <v>4</v>
      </c>
      <c r="C298" t="s">
        <v>17</v>
      </c>
      <c r="D298" t="s">
        <v>18</v>
      </c>
      <c r="E298" s="1">
        <v>410000</v>
      </c>
    </row>
    <row r="299" spans="1:5" x14ac:dyDescent="0.25">
      <c r="A299">
        <v>26</v>
      </c>
      <c r="B299">
        <v>5</v>
      </c>
      <c r="C299" t="s">
        <v>13</v>
      </c>
      <c r="D299" t="s">
        <v>14</v>
      </c>
      <c r="E299" s="1">
        <v>499000</v>
      </c>
    </row>
    <row r="300" spans="1:5" x14ac:dyDescent="0.25">
      <c r="A300">
        <v>26</v>
      </c>
      <c r="B300">
        <v>6</v>
      </c>
      <c r="C300" t="s">
        <v>27</v>
      </c>
      <c r="D300" t="s">
        <v>28</v>
      </c>
      <c r="E300" s="1">
        <v>520000</v>
      </c>
    </row>
    <row r="301" spans="1:5" x14ac:dyDescent="0.25">
      <c r="A301">
        <v>26</v>
      </c>
      <c r="B301">
        <v>7</v>
      </c>
      <c r="C301" t="s">
        <v>23</v>
      </c>
      <c r="D301" t="s">
        <v>24</v>
      </c>
      <c r="E301" s="1">
        <v>600000</v>
      </c>
    </row>
    <row r="302" spans="1:5" x14ac:dyDescent="0.25">
      <c r="A302">
        <v>27</v>
      </c>
      <c r="B302">
        <v>1</v>
      </c>
      <c r="C302" t="s">
        <v>57</v>
      </c>
      <c r="D302" t="s">
        <v>58</v>
      </c>
      <c r="E302" s="1">
        <v>290000</v>
      </c>
    </row>
    <row r="303" spans="1:5" x14ac:dyDescent="0.25">
      <c r="A303">
        <v>27</v>
      </c>
      <c r="B303">
        <v>2</v>
      </c>
      <c r="C303" t="s">
        <v>97</v>
      </c>
      <c r="D303" t="s">
        <v>2</v>
      </c>
      <c r="E303" s="1">
        <v>345973</v>
      </c>
    </row>
    <row r="304" spans="1:5" x14ac:dyDescent="0.25">
      <c r="A304">
        <v>27</v>
      </c>
      <c r="B304">
        <v>3</v>
      </c>
      <c r="C304" t="s">
        <v>3</v>
      </c>
      <c r="D304" t="s">
        <v>4</v>
      </c>
      <c r="E304" s="1">
        <v>351833</v>
      </c>
    </row>
    <row r="305" spans="1:5" x14ac:dyDescent="0.25">
      <c r="A305">
        <v>27</v>
      </c>
      <c r="B305">
        <v>4</v>
      </c>
      <c r="C305" t="s">
        <v>19</v>
      </c>
      <c r="D305" t="s">
        <v>20</v>
      </c>
      <c r="E305" s="1">
        <v>361833</v>
      </c>
    </row>
    <row r="306" spans="1:5" x14ac:dyDescent="0.25">
      <c r="A306">
        <v>27</v>
      </c>
      <c r="B306">
        <v>5</v>
      </c>
      <c r="C306" t="s">
        <v>29</v>
      </c>
      <c r="D306" t="s">
        <v>30</v>
      </c>
      <c r="E306" s="1">
        <v>375000</v>
      </c>
    </row>
    <row r="307" spans="1:5" x14ac:dyDescent="0.25">
      <c r="A307">
        <v>27</v>
      </c>
      <c r="B307">
        <v>6</v>
      </c>
      <c r="C307" t="s">
        <v>17</v>
      </c>
      <c r="D307" t="s">
        <v>18</v>
      </c>
      <c r="E307" s="1">
        <v>410000</v>
      </c>
    </row>
    <row r="308" spans="1:5" x14ac:dyDescent="0.25">
      <c r="A308">
        <v>27</v>
      </c>
      <c r="B308">
        <v>7</v>
      </c>
      <c r="C308" t="s">
        <v>9</v>
      </c>
      <c r="D308" t="s">
        <v>10</v>
      </c>
      <c r="E308" s="1">
        <v>420000</v>
      </c>
    </row>
    <row r="309" spans="1:5" x14ac:dyDescent="0.25">
      <c r="A309">
        <v>27</v>
      </c>
      <c r="B309">
        <v>8</v>
      </c>
      <c r="C309" t="s">
        <v>27</v>
      </c>
      <c r="D309" t="s">
        <v>28</v>
      </c>
      <c r="E309" s="1">
        <v>520000</v>
      </c>
    </row>
    <row r="310" spans="1:5" x14ac:dyDescent="0.25">
      <c r="A310">
        <v>27</v>
      </c>
      <c r="B310">
        <v>9</v>
      </c>
      <c r="C310" t="s">
        <v>13</v>
      </c>
      <c r="D310" t="s">
        <v>14</v>
      </c>
      <c r="E310" s="1">
        <v>550000</v>
      </c>
    </row>
    <row r="311" spans="1:5" x14ac:dyDescent="0.25">
      <c r="A311">
        <v>27</v>
      </c>
      <c r="B311">
        <v>10</v>
      </c>
      <c r="C311" t="s">
        <v>23</v>
      </c>
      <c r="D311" t="s">
        <v>24</v>
      </c>
      <c r="E311" s="1">
        <v>600000</v>
      </c>
    </row>
    <row r="312" spans="1:5" x14ac:dyDescent="0.25">
      <c r="A312">
        <v>28</v>
      </c>
      <c r="B312">
        <v>1</v>
      </c>
      <c r="C312" t="s">
        <v>65</v>
      </c>
      <c r="D312" t="s">
        <v>66</v>
      </c>
      <c r="E312" s="1">
        <v>360000</v>
      </c>
    </row>
    <row r="313" spans="1:5" x14ac:dyDescent="0.25">
      <c r="A313">
        <v>28</v>
      </c>
      <c r="B313">
        <v>2</v>
      </c>
      <c r="C313" t="s">
        <v>3</v>
      </c>
      <c r="D313" t="s">
        <v>4</v>
      </c>
      <c r="E313" s="1">
        <v>370000</v>
      </c>
    </row>
    <row r="314" spans="1:5" x14ac:dyDescent="0.25">
      <c r="A314">
        <v>28</v>
      </c>
      <c r="B314">
        <v>3</v>
      </c>
      <c r="C314" t="s">
        <v>5</v>
      </c>
      <c r="D314" t="s">
        <v>6</v>
      </c>
      <c r="E314" s="1">
        <v>390000</v>
      </c>
    </row>
    <row r="315" spans="1:5" x14ac:dyDescent="0.25">
      <c r="A315">
        <v>28</v>
      </c>
      <c r="B315">
        <v>4</v>
      </c>
      <c r="C315" t="s">
        <v>7</v>
      </c>
      <c r="D315" t="s">
        <v>8</v>
      </c>
      <c r="E315" s="1">
        <v>408000</v>
      </c>
    </row>
    <row r="316" spans="1:5" x14ac:dyDescent="0.25">
      <c r="A316">
        <v>28</v>
      </c>
      <c r="B316">
        <v>5</v>
      </c>
      <c r="C316" t="s">
        <v>9</v>
      </c>
      <c r="D316" t="s">
        <v>10</v>
      </c>
      <c r="E316" s="1">
        <v>420000</v>
      </c>
    </row>
    <row r="317" spans="1:5" x14ac:dyDescent="0.25">
      <c r="A317">
        <v>28</v>
      </c>
      <c r="B317">
        <v>6</v>
      </c>
      <c r="C317" t="s">
        <v>45</v>
      </c>
      <c r="D317" t="s">
        <v>46</v>
      </c>
      <c r="E317" s="1">
        <v>516900</v>
      </c>
    </row>
    <row r="318" spans="1:5" x14ac:dyDescent="0.25">
      <c r="A318">
        <v>28</v>
      </c>
      <c r="B318">
        <v>7</v>
      </c>
      <c r="C318" t="s">
        <v>19</v>
      </c>
      <c r="D318" t="s">
        <v>20</v>
      </c>
      <c r="E318" s="1">
        <v>516911</v>
      </c>
    </row>
    <row r="319" spans="1:5" x14ac:dyDescent="0.25">
      <c r="A319">
        <v>28</v>
      </c>
      <c r="B319">
        <v>8</v>
      </c>
      <c r="C319" t="s">
        <v>17</v>
      </c>
      <c r="D319" t="s">
        <v>18</v>
      </c>
      <c r="E319" s="1">
        <v>516911</v>
      </c>
    </row>
    <row r="320" spans="1:5" x14ac:dyDescent="0.25">
      <c r="A320">
        <v>28</v>
      </c>
      <c r="B320">
        <v>9</v>
      </c>
      <c r="C320" t="s">
        <v>27</v>
      </c>
      <c r="D320" t="s">
        <v>28</v>
      </c>
      <c r="E320" s="1">
        <v>520000</v>
      </c>
    </row>
    <row r="321" spans="1:5" x14ac:dyDescent="0.25">
      <c r="A321">
        <v>28</v>
      </c>
      <c r="B321">
        <v>10</v>
      </c>
      <c r="C321" t="s">
        <v>25</v>
      </c>
      <c r="D321" t="s">
        <v>26</v>
      </c>
      <c r="E321" s="1">
        <v>520478</v>
      </c>
    </row>
    <row r="322" spans="1:5" x14ac:dyDescent="0.25">
      <c r="A322">
        <v>28</v>
      </c>
      <c r="B322">
        <v>11</v>
      </c>
      <c r="C322" t="s">
        <v>13</v>
      </c>
      <c r="D322" t="s">
        <v>14</v>
      </c>
      <c r="E322" s="1">
        <v>550000</v>
      </c>
    </row>
    <row r="323" spans="1:5" x14ac:dyDescent="0.25">
      <c r="A323">
        <v>28</v>
      </c>
      <c r="B323">
        <v>12</v>
      </c>
      <c r="C323" t="s">
        <v>23</v>
      </c>
      <c r="D323" t="s">
        <v>24</v>
      </c>
      <c r="E323" s="1">
        <v>600000</v>
      </c>
    </row>
    <row r="324" spans="1:5" x14ac:dyDescent="0.25">
      <c r="A324">
        <v>29</v>
      </c>
      <c r="B324">
        <v>1</v>
      </c>
      <c r="C324" t="s">
        <v>3</v>
      </c>
      <c r="D324" t="s">
        <v>4</v>
      </c>
      <c r="E324" s="1">
        <v>371000</v>
      </c>
    </row>
    <row r="325" spans="1:5" x14ac:dyDescent="0.25">
      <c r="A325">
        <v>29</v>
      </c>
      <c r="B325">
        <v>2</v>
      </c>
      <c r="C325" t="s">
        <v>19</v>
      </c>
      <c r="D325" t="s">
        <v>20</v>
      </c>
      <c r="E325" s="1">
        <v>372000</v>
      </c>
    </row>
    <row r="326" spans="1:5" x14ac:dyDescent="0.25">
      <c r="A326">
        <v>29</v>
      </c>
      <c r="B326">
        <v>3</v>
      </c>
      <c r="C326" t="s">
        <v>35</v>
      </c>
      <c r="D326" t="s">
        <v>36</v>
      </c>
      <c r="E326" s="1">
        <v>381000</v>
      </c>
    </row>
    <row r="327" spans="1:5" x14ac:dyDescent="0.25">
      <c r="A327">
        <v>29</v>
      </c>
      <c r="B327">
        <v>4</v>
      </c>
      <c r="C327" t="s">
        <v>5</v>
      </c>
      <c r="D327" t="s">
        <v>6</v>
      </c>
      <c r="E327" s="1">
        <v>401000</v>
      </c>
    </row>
    <row r="328" spans="1:5" x14ac:dyDescent="0.25">
      <c r="A328">
        <v>29</v>
      </c>
      <c r="B328">
        <v>5</v>
      </c>
      <c r="C328" t="s">
        <v>17</v>
      </c>
      <c r="D328" t="s">
        <v>18</v>
      </c>
      <c r="E328" s="1">
        <v>401649</v>
      </c>
    </row>
    <row r="329" spans="1:5" x14ac:dyDescent="0.25">
      <c r="A329">
        <v>29</v>
      </c>
      <c r="B329">
        <v>6</v>
      </c>
      <c r="C329" t="s">
        <v>7</v>
      </c>
      <c r="D329" t="s">
        <v>8</v>
      </c>
      <c r="E329" s="1">
        <v>401649.54</v>
      </c>
    </row>
    <row r="330" spans="1:5" x14ac:dyDescent="0.25">
      <c r="A330">
        <v>29</v>
      </c>
      <c r="B330">
        <v>7</v>
      </c>
      <c r="C330" t="s">
        <v>27</v>
      </c>
      <c r="D330" t="s">
        <v>28</v>
      </c>
      <c r="E330" s="1">
        <v>520000</v>
      </c>
    </row>
    <row r="331" spans="1:5" x14ac:dyDescent="0.25">
      <c r="A331">
        <v>29</v>
      </c>
      <c r="B331">
        <v>8</v>
      </c>
      <c r="C331" t="s">
        <v>13</v>
      </c>
      <c r="D331" t="s">
        <v>14</v>
      </c>
      <c r="E331" s="1">
        <v>550000</v>
      </c>
    </row>
    <row r="332" spans="1:5" x14ac:dyDescent="0.25">
      <c r="A332">
        <v>29</v>
      </c>
      <c r="B332">
        <v>9</v>
      </c>
      <c r="C332" t="s">
        <v>23</v>
      </c>
      <c r="D332" t="s">
        <v>24</v>
      </c>
      <c r="E332" s="1">
        <v>600000</v>
      </c>
    </row>
    <row r="333" spans="1:5" x14ac:dyDescent="0.25">
      <c r="A333">
        <v>30</v>
      </c>
      <c r="B333">
        <v>1</v>
      </c>
      <c r="C333" t="s">
        <v>33</v>
      </c>
      <c r="D333" t="s">
        <v>34</v>
      </c>
      <c r="E333" s="1">
        <v>364900</v>
      </c>
    </row>
    <row r="334" spans="1:5" x14ac:dyDescent="0.25">
      <c r="A334">
        <v>30</v>
      </c>
      <c r="B334">
        <v>2</v>
      </c>
      <c r="C334" t="s">
        <v>3</v>
      </c>
      <c r="D334" t="s">
        <v>4</v>
      </c>
      <c r="E334" s="1">
        <v>369998</v>
      </c>
    </row>
    <row r="335" spans="1:5" x14ac:dyDescent="0.25">
      <c r="A335">
        <v>30</v>
      </c>
      <c r="B335">
        <v>3</v>
      </c>
      <c r="C335" t="s">
        <v>83</v>
      </c>
      <c r="D335" t="s">
        <v>84</v>
      </c>
      <c r="E335" s="1">
        <v>376700</v>
      </c>
    </row>
    <row r="336" spans="1:5" x14ac:dyDescent="0.25">
      <c r="A336">
        <v>30</v>
      </c>
      <c r="B336">
        <v>4</v>
      </c>
      <c r="C336" t="s">
        <v>29</v>
      </c>
      <c r="D336" t="s">
        <v>30</v>
      </c>
      <c r="E336" s="1">
        <v>379999</v>
      </c>
    </row>
    <row r="337" spans="1:5" x14ac:dyDescent="0.25">
      <c r="A337">
        <v>30</v>
      </c>
      <c r="B337">
        <v>5</v>
      </c>
      <c r="C337" t="s">
        <v>5</v>
      </c>
      <c r="D337" t="s">
        <v>6</v>
      </c>
      <c r="E337" s="1">
        <v>390000</v>
      </c>
    </row>
    <row r="338" spans="1:5" x14ac:dyDescent="0.25">
      <c r="A338">
        <v>30</v>
      </c>
      <c r="B338">
        <v>6</v>
      </c>
      <c r="C338" t="s">
        <v>7</v>
      </c>
      <c r="D338" t="s">
        <v>8</v>
      </c>
      <c r="E338" s="1">
        <v>405000</v>
      </c>
    </row>
    <row r="339" spans="1:5" x14ac:dyDescent="0.25">
      <c r="A339">
        <v>30</v>
      </c>
      <c r="B339">
        <v>7</v>
      </c>
      <c r="C339" t="s">
        <v>9</v>
      </c>
      <c r="D339" t="s">
        <v>10</v>
      </c>
      <c r="E339" s="1">
        <v>420000</v>
      </c>
    </row>
    <row r="340" spans="1:5" x14ac:dyDescent="0.25">
      <c r="A340">
        <v>30</v>
      </c>
      <c r="B340">
        <v>8</v>
      </c>
      <c r="C340" t="s">
        <v>13</v>
      </c>
      <c r="D340" t="s">
        <v>14</v>
      </c>
      <c r="E340" s="1">
        <v>430000</v>
      </c>
    </row>
    <row r="341" spans="1:5" x14ac:dyDescent="0.25">
      <c r="A341">
        <v>30</v>
      </c>
      <c r="B341">
        <v>9</v>
      </c>
      <c r="C341" t="s">
        <v>19</v>
      </c>
      <c r="D341" t="s">
        <v>20</v>
      </c>
      <c r="E341" s="1">
        <v>430658</v>
      </c>
    </row>
    <row r="342" spans="1:5" x14ac:dyDescent="0.25">
      <c r="A342">
        <v>30</v>
      </c>
      <c r="B342">
        <v>10</v>
      </c>
      <c r="C342" t="s">
        <v>17</v>
      </c>
      <c r="D342" t="s">
        <v>18</v>
      </c>
      <c r="E342" s="1">
        <v>430658</v>
      </c>
    </row>
    <row r="343" spans="1:5" x14ac:dyDescent="0.25">
      <c r="A343">
        <v>30</v>
      </c>
      <c r="B343">
        <v>11</v>
      </c>
      <c r="C343" t="s">
        <v>27</v>
      </c>
      <c r="D343" t="s">
        <v>28</v>
      </c>
      <c r="E343" s="1">
        <v>520000</v>
      </c>
    </row>
    <row r="344" spans="1:5" x14ac:dyDescent="0.25">
      <c r="A344">
        <v>30</v>
      </c>
      <c r="B344">
        <v>12</v>
      </c>
      <c r="C344" t="s">
        <v>23</v>
      </c>
      <c r="D344" t="s">
        <v>24</v>
      </c>
      <c r="E344" s="1">
        <v>600000</v>
      </c>
    </row>
    <row r="345" spans="1:5" x14ac:dyDescent="0.25">
      <c r="A345">
        <v>31</v>
      </c>
      <c r="B345">
        <v>1</v>
      </c>
      <c r="C345" t="s">
        <v>1</v>
      </c>
      <c r="D345" t="s">
        <v>2</v>
      </c>
      <c r="E345" s="1">
        <v>360460.99</v>
      </c>
    </row>
    <row r="346" spans="1:5" x14ac:dyDescent="0.25">
      <c r="A346">
        <v>31</v>
      </c>
      <c r="B346">
        <v>2</v>
      </c>
      <c r="C346" t="s">
        <v>3</v>
      </c>
      <c r="D346" t="s">
        <v>4</v>
      </c>
      <c r="E346" s="1">
        <v>380000</v>
      </c>
    </row>
    <row r="347" spans="1:5" x14ac:dyDescent="0.25">
      <c r="A347">
        <v>31</v>
      </c>
      <c r="B347">
        <v>3</v>
      </c>
      <c r="C347" t="s">
        <v>5</v>
      </c>
      <c r="D347" t="s">
        <v>6</v>
      </c>
      <c r="E347" s="1">
        <v>390000</v>
      </c>
    </row>
    <row r="348" spans="1:5" x14ac:dyDescent="0.25">
      <c r="A348">
        <v>31</v>
      </c>
      <c r="B348">
        <v>4</v>
      </c>
      <c r="C348" t="s">
        <v>7</v>
      </c>
      <c r="D348" t="s">
        <v>8</v>
      </c>
      <c r="E348" s="1">
        <v>401000</v>
      </c>
    </row>
    <row r="349" spans="1:5" x14ac:dyDescent="0.25">
      <c r="A349">
        <v>31</v>
      </c>
      <c r="B349">
        <v>5</v>
      </c>
      <c r="C349" t="s">
        <v>9</v>
      </c>
      <c r="D349" t="s">
        <v>10</v>
      </c>
      <c r="E349" s="1">
        <v>410000</v>
      </c>
    </row>
    <row r="350" spans="1:5" x14ac:dyDescent="0.25">
      <c r="A350">
        <v>31</v>
      </c>
      <c r="B350">
        <v>6</v>
      </c>
      <c r="C350" t="s">
        <v>17</v>
      </c>
      <c r="D350" t="s">
        <v>18</v>
      </c>
      <c r="E350" s="1">
        <v>411334</v>
      </c>
    </row>
    <row r="351" spans="1:5" x14ac:dyDescent="0.25">
      <c r="A351">
        <v>31</v>
      </c>
      <c r="B351">
        <v>7</v>
      </c>
      <c r="C351" t="s">
        <v>19</v>
      </c>
      <c r="D351" t="s">
        <v>20</v>
      </c>
      <c r="E351" s="1">
        <v>411344.45</v>
      </c>
    </row>
    <row r="352" spans="1:5" x14ac:dyDescent="0.25">
      <c r="A352">
        <v>31</v>
      </c>
      <c r="B352">
        <v>8</v>
      </c>
      <c r="C352" t="s">
        <v>13</v>
      </c>
      <c r="D352" t="s">
        <v>14</v>
      </c>
      <c r="E352" s="1">
        <v>490000</v>
      </c>
    </row>
    <row r="353" spans="1:5" x14ac:dyDescent="0.25">
      <c r="A353">
        <v>31</v>
      </c>
      <c r="B353">
        <v>9</v>
      </c>
      <c r="C353" t="s">
        <v>27</v>
      </c>
      <c r="D353" t="s">
        <v>28</v>
      </c>
      <c r="E353" s="1">
        <v>520000</v>
      </c>
    </row>
    <row r="354" spans="1:5" x14ac:dyDescent="0.25">
      <c r="A354">
        <v>31</v>
      </c>
      <c r="B354">
        <v>10</v>
      </c>
      <c r="C354" t="s">
        <v>23</v>
      </c>
      <c r="D354" t="s">
        <v>24</v>
      </c>
      <c r="E354" s="1">
        <v>600000</v>
      </c>
    </row>
    <row r="355" spans="1:5" x14ac:dyDescent="0.25">
      <c r="A355">
        <v>32</v>
      </c>
      <c r="B355">
        <v>1</v>
      </c>
      <c r="C355" t="s">
        <v>29</v>
      </c>
      <c r="D355" t="s">
        <v>30</v>
      </c>
      <c r="E355" s="1">
        <v>332300</v>
      </c>
    </row>
    <row r="356" spans="1:5" x14ac:dyDescent="0.25">
      <c r="A356">
        <v>32</v>
      </c>
      <c r="B356">
        <v>2</v>
      </c>
      <c r="C356" t="s">
        <v>3</v>
      </c>
      <c r="D356" t="s">
        <v>4</v>
      </c>
      <c r="E356" s="1">
        <v>342299</v>
      </c>
    </row>
    <row r="357" spans="1:5" x14ac:dyDescent="0.25">
      <c r="A357">
        <v>32</v>
      </c>
      <c r="B357">
        <v>3</v>
      </c>
      <c r="C357" t="s">
        <v>31</v>
      </c>
      <c r="D357" t="s">
        <v>32</v>
      </c>
      <c r="E357" s="1">
        <v>342300</v>
      </c>
    </row>
    <row r="358" spans="1:5" x14ac:dyDescent="0.25">
      <c r="A358">
        <v>32</v>
      </c>
      <c r="B358">
        <v>4</v>
      </c>
      <c r="C358" t="s">
        <v>17</v>
      </c>
      <c r="D358" t="s">
        <v>18</v>
      </c>
      <c r="E358" s="1">
        <v>410000</v>
      </c>
    </row>
    <row r="359" spans="1:5" x14ac:dyDescent="0.25">
      <c r="A359">
        <v>32</v>
      </c>
      <c r="B359">
        <v>5</v>
      </c>
      <c r="C359" t="s">
        <v>13</v>
      </c>
      <c r="D359" t="s">
        <v>14</v>
      </c>
      <c r="E359" s="1">
        <v>428000</v>
      </c>
    </row>
    <row r="360" spans="1:5" x14ac:dyDescent="0.25">
      <c r="A360">
        <v>32</v>
      </c>
      <c r="B360">
        <v>6</v>
      </c>
      <c r="C360" t="s">
        <v>19</v>
      </c>
      <c r="D360" t="s">
        <v>20</v>
      </c>
      <c r="E360" s="1">
        <v>428926</v>
      </c>
    </row>
    <row r="361" spans="1:5" x14ac:dyDescent="0.25">
      <c r="A361">
        <v>32</v>
      </c>
      <c r="B361">
        <v>7</v>
      </c>
      <c r="C361" t="s">
        <v>23</v>
      </c>
      <c r="D361" t="s">
        <v>24</v>
      </c>
      <c r="E361" s="1">
        <v>600000</v>
      </c>
    </row>
    <row r="362" spans="1:5" x14ac:dyDescent="0.25">
      <c r="A362">
        <v>32</v>
      </c>
      <c r="B362">
        <v>8</v>
      </c>
      <c r="C362" t="s">
        <v>27</v>
      </c>
      <c r="D362" t="s">
        <v>28</v>
      </c>
      <c r="E362" s="1">
        <v>600000</v>
      </c>
    </row>
    <row r="363" spans="1:5" x14ac:dyDescent="0.25">
      <c r="A363">
        <v>33</v>
      </c>
      <c r="B363">
        <v>1</v>
      </c>
      <c r="C363" t="s">
        <v>29</v>
      </c>
      <c r="D363" t="s">
        <v>30</v>
      </c>
      <c r="E363" s="1">
        <v>345000</v>
      </c>
    </row>
    <row r="364" spans="1:5" x14ac:dyDescent="0.25">
      <c r="A364">
        <v>33</v>
      </c>
      <c r="B364">
        <v>2</v>
      </c>
      <c r="C364" t="s">
        <v>33</v>
      </c>
      <c r="D364" t="s">
        <v>34</v>
      </c>
      <c r="E364" s="1">
        <v>355000</v>
      </c>
    </row>
    <row r="365" spans="1:5" x14ac:dyDescent="0.25">
      <c r="A365">
        <v>33</v>
      </c>
      <c r="B365">
        <v>3</v>
      </c>
      <c r="C365" t="s">
        <v>3</v>
      </c>
      <c r="D365" t="s">
        <v>4</v>
      </c>
      <c r="E365" s="1">
        <v>367999</v>
      </c>
    </row>
    <row r="366" spans="1:5" x14ac:dyDescent="0.25">
      <c r="A366">
        <v>33</v>
      </c>
      <c r="B366">
        <v>4</v>
      </c>
      <c r="C366" t="s">
        <v>35</v>
      </c>
      <c r="D366" t="s">
        <v>36</v>
      </c>
      <c r="E366" s="1">
        <v>388000</v>
      </c>
    </row>
    <row r="367" spans="1:5" x14ac:dyDescent="0.25">
      <c r="A367">
        <v>33</v>
      </c>
      <c r="B367">
        <v>5</v>
      </c>
      <c r="C367" t="s">
        <v>5</v>
      </c>
      <c r="D367" t="s">
        <v>6</v>
      </c>
      <c r="E367" s="1">
        <v>398000</v>
      </c>
    </row>
    <row r="368" spans="1:5" x14ac:dyDescent="0.25">
      <c r="A368">
        <v>33</v>
      </c>
      <c r="B368">
        <v>6</v>
      </c>
      <c r="C368" t="s">
        <v>7</v>
      </c>
      <c r="D368" t="s">
        <v>8</v>
      </c>
      <c r="E368" s="1">
        <v>400000</v>
      </c>
    </row>
    <row r="369" spans="1:5" x14ac:dyDescent="0.25">
      <c r="A369">
        <v>33</v>
      </c>
      <c r="B369">
        <v>7</v>
      </c>
      <c r="C369" t="s">
        <v>11</v>
      </c>
      <c r="D369" t="s">
        <v>12</v>
      </c>
      <c r="E369" s="1">
        <v>408000</v>
      </c>
    </row>
    <row r="370" spans="1:5" x14ac:dyDescent="0.25">
      <c r="A370">
        <v>33</v>
      </c>
      <c r="B370">
        <v>8</v>
      </c>
      <c r="C370" t="s">
        <v>13</v>
      </c>
      <c r="D370" t="s">
        <v>14</v>
      </c>
      <c r="E370" s="1">
        <v>424000</v>
      </c>
    </row>
    <row r="371" spans="1:5" x14ac:dyDescent="0.25">
      <c r="A371">
        <v>33</v>
      </c>
      <c r="B371">
        <v>9</v>
      </c>
      <c r="C371" t="s">
        <v>37</v>
      </c>
      <c r="D371" t="s">
        <v>38</v>
      </c>
      <c r="E371" s="1">
        <v>425000</v>
      </c>
    </row>
    <row r="372" spans="1:5" x14ac:dyDescent="0.25">
      <c r="A372">
        <v>33</v>
      </c>
      <c r="B372">
        <v>10</v>
      </c>
      <c r="C372" t="s">
        <v>17</v>
      </c>
      <c r="D372" t="s">
        <v>18</v>
      </c>
      <c r="E372" s="1">
        <v>428926</v>
      </c>
    </row>
    <row r="373" spans="1:5" x14ac:dyDescent="0.25">
      <c r="A373">
        <v>33</v>
      </c>
      <c r="B373">
        <v>11</v>
      </c>
      <c r="C373" t="s">
        <v>19</v>
      </c>
      <c r="D373" t="s">
        <v>20</v>
      </c>
      <c r="E373" s="1">
        <v>433607</v>
      </c>
    </row>
    <row r="374" spans="1:5" x14ac:dyDescent="0.25">
      <c r="A374">
        <v>33</v>
      </c>
      <c r="B374">
        <v>12</v>
      </c>
      <c r="C374" t="s">
        <v>27</v>
      </c>
      <c r="D374" t="s">
        <v>28</v>
      </c>
      <c r="E374" s="1">
        <v>600000</v>
      </c>
    </row>
    <row r="375" spans="1:5" x14ac:dyDescent="0.25">
      <c r="A375">
        <v>33</v>
      </c>
      <c r="B375">
        <v>13</v>
      </c>
      <c r="C375" t="s">
        <v>23</v>
      </c>
      <c r="D375" t="s">
        <v>24</v>
      </c>
      <c r="E375" s="1">
        <v>600000</v>
      </c>
    </row>
    <row r="376" spans="1:5" x14ac:dyDescent="0.25">
      <c r="A376">
        <v>34</v>
      </c>
      <c r="B376">
        <v>1</v>
      </c>
      <c r="C376" t="s">
        <v>33</v>
      </c>
      <c r="D376" t="s">
        <v>34</v>
      </c>
      <c r="E376" s="1">
        <v>340000</v>
      </c>
    </row>
    <row r="377" spans="1:5" x14ac:dyDescent="0.25">
      <c r="A377">
        <v>34</v>
      </c>
      <c r="B377">
        <v>2</v>
      </c>
      <c r="C377" t="s">
        <v>19</v>
      </c>
      <c r="D377" t="s">
        <v>20</v>
      </c>
      <c r="E377" s="1">
        <v>341000</v>
      </c>
    </row>
    <row r="378" spans="1:5" x14ac:dyDescent="0.25">
      <c r="A378">
        <v>34</v>
      </c>
      <c r="B378">
        <v>3</v>
      </c>
      <c r="C378" t="s">
        <v>3</v>
      </c>
      <c r="D378" t="s">
        <v>4</v>
      </c>
      <c r="E378" s="1">
        <v>349999</v>
      </c>
    </row>
    <row r="379" spans="1:5" x14ac:dyDescent="0.25">
      <c r="A379">
        <v>34</v>
      </c>
      <c r="B379">
        <v>4</v>
      </c>
      <c r="C379" t="s">
        <v>41</v>
      </c>
      <c r="D379" t="s">
        <v>42</v>
      </c>
      <c r="E379" s="1">
        <v>350000</v>
      </c>
    </row>
    <row r="380" spans="1:5" x14ac:dyDescent="0.25">
      <c r="A380">
        <v>34</v>
      </c>
      <c r="B380">
        <v>5</v>
      </c>
      <c r="C380" t="s">
        <v>5</v>
      </c>
      <c r="D380" t="s">
        <v>6</v>
      </c>
      <c r="E380" s="1">
        <v>390000</v>
      </c>
    </row>
    <row r="381" spans="1:5" x14ac:dyDescent="0.25">
      <c r="A381">
        <v>34</v>
      </c>
      <c r="B381">
        <v>6</v>
      </c>
      <c r="C381" t="s">
        <v>43</v>
      </c>
      <c r="D381" t="s">
        <v>44</v>
      </c>
      <c r="E381" s="1">
        <v>394500</v>
      </c>
    </row>
    <row r="382" spans="1:5" x14ac:dyDescent="0.25">
      <c r="A382">
        <v>34</v>
      </c>
      <c r="B382">
        <v>7</v>
      </c>
      <c r="C382" t="s">
        <v>7</v>
      </c>
      <c r="D382" t="s">
        <v>8</v>
      </c>
      <c r="E382" s="1">
        <v>395000</v>
      </c>
    </row>
    <row r="383" spans="1:5" x14ac:dyDescent="0.25">
      <c r="A383">
        <v>34</v>
      </c>
      <c r="B383">
        <v>8</v>
      </c>
      <c r="C383" t="s">
        <v>13</v>
      </c>
      <c r="D383" t="s">
        <v>14</v>
      </c>
      <c r="E383" s="1">
        <v>433000</v>
      </c>
    </row>
    <row r="384" spans="1:5" x14ac:dyDescent="0.25">
      <c r="A384">
        <v>34</v>
      </c>
      <c r="B384">
        <v>9</v>
      </c>
      <c r="C384" t="s">
        <v>17</v>
      </c>
      <c r="D384" t="s">
        <v>18</v>
      </c>
      <c r="E384" s="1">
        <v>433607</v>
      </c>
    </row>
    <row r="385" spans="1:5" x14ac:dyDescent="0.25">
      <c r="A385">
        <v>34</v>
      </c>
      <c r="B385">
        <v>10</v>
      </c>
      <c r="C385" t="s">
        <v>29</v>
      </c>
      <c r="D385" t="s">
        <v>30</v>
      </c>
      <c r="E385" s="1">
        <v>433607.93</v>
      </c>
    </row>
    <row r="386" spans="1:5" x14ac:dyDescent="0.25">
      <c r="A386">
        <v>34</v>
      </c>
      <c r="B386">
        <v>11</v>
      </c>
      <c r="C386" t="s">
        <v>47</v>
      </c>
      <c r="D386" t="s">
        <v>48</v>
      </c>
      <c r="E386" s="1">
        <v>433607.93</v>
      </c>
    </row>
    <row r="387" spans="1:5" x14ac:dyDescent="0.25">
      <c r="A387">
        <v>34</v>
      </c>
      <c r="B387">
        <v>12</v>
      </c>
      <c r="C387" t="s">
        <v>23</v>
      </c>
      <c r="D387" t="s">
        <v>24</v>
      </c>
      <c r="E387" s="1">
        <v>600000</v>
      </c>
    </row>
    <row r="388" spans="1:5" x14ac:dyDescent="0.25">
      <c r="A388">
        <v>34</v>
      </c>
      <c r="B388">
        <v>13</v>
      </c>
      <c r="C388" t="s">
        <v>27</v>
      </c>
      <c r="D388" t="s">
        <v>28</v>
      </c>
      <c r="E388" s="1">
        <v>600000</v>
      </c>
    </row>
    <row r="389" spans="1:5" x14ac:dyDescent="0.25">
      <c r="A389">
        <v>35</v>
      </c>
      <c r="B389">
        <v>1</v>
      </c>
      <c r="C389" t="s">
        <v>49</v>
      </c>
      <c r="D389" t="s">
        <v>42</v>
      </c>
      <c r="E389" s="1">
        <v>315000</v>
      </c>
    </row>
    <row r="390" spans="1:5" x14ac:dyDescent="0.25">
      <c r="A390">
        <v>35</v>
      </c>
      <c r="B390">
        <v>2</v>
      </c>
      <c r="C390" t="s">
        <v>3</v>
      </c>
      <c r="D390" t="s">
        <v>4</v>
      </c>
      <c r="E390" s="1">
        <v>340799</v>
      </c>
    </row>
    <row r="391" spans="1:5" x14ac:dyDescent="0.25">
      <c r="A391">
        <v>35</v>
      </c>
      <c r="B391">
        <v>3</v>
      </c>
      <c r="C391" t="s">
        <v>29</v>
      </c>
      <c r="D391" t="s">
        <v>30</v>
      </c>
      <c r="E391" s="1">
        <v>346000</v>
      </c>
    </row>
    <row r="392" spans="1:5" x14ac:dyDescent="0.25">
      <c r="A392">
        <v>35</v>
      </c>
      <c r="B392">
        <v>4</v>
      </c>
      <c r="C392" t="s">
        <v>50</v>
      </c>
      <c r="D392" t="s">
        <v>51</v>
      </c>
      <c r="E392" s="1">
        <v>350800</v>
      </c>
    </row>
    <row r="393" spans="1:5" x14ac:dyDescent="0.25">
      <c r="A393">
        <v>35</v>
      </c>
      <c r="B393">
        <v>5</v>
      </c>
      <c r="C393" t="s">
        <v>19</v>
      </c>
      <c r="D393" t="s">
        <v>20</v>
      </c>
      <c r="E393" s="1">
        <v>370000</v>
      </c>
    </row>
    <row r="394" spans="1:5" x14ac:dyDescent="0.25">
      <c r="A394">
        <v>35</v>
      </c>
      <c r="B394">
        <v>6</v>
      </c>
      <c r="C394" t="s">
        <v>7</v>
      </c>
      <c r="D394" t="s">
        <v>8</v>
      </c>
      <c r="E394" s="1">
        <v>395000</v>
      </c>
    </row>
    <row r="395" spans="1:5" x14ac:dyDescent="0.25">
      <c r="A395">
        <v>35</v>
      </c>
      <c r="B395">
        <v>7</v>
      </c>
      <c r="C395" t="s">
        <v>52</v>
      </c>
      <c r="D395" t="s">
        <v>48</v>
      </c>
      <c r="E395" s="1">
        <v>413000</v>
      </c>
    </row>
    <row r="396" spans="1:5" x14ac:dyDescent="0.25">
      <c r="A396">
        <v>35</v>
      </c>
      <c r="B396">
        <v>8</v>
      </c>
      <c r="C396" t="s">
        <v>13</v>
      </c>
      <c r="D396" t="s">
        <v>14</v>
      </c>
      <c r="E396" s="1">
        <v>432000</v>
      </c>
    </row>
    <row r="397" spans="1:5" x14ac:dyDescent="0.25">
      <c r="A397">
        <v>35</v>
      </c>
      <c r="B397">
        <v>9</v>
      </c>
      <c r="C397" t="s">
        <v>53</v>
      </c>
      <c r="D397" t="s">
        <v>54</v>
      </c>
      <c r="E397" s="1">
        <v>444000</v>
      </c>
    </row>
    <row r="398" spans="1:5" x14ac:dyDescent="0.25">
      <c r="A398">
        <v>35</v>
      </c>
      <c r="B398">
        <v>10</v>
      </c>
      <c r="C398" t="s">
        <v>17</v>
      </c>
      <c r="D398" t="s">
        <v>18</v>
      </c>
      <c r="E398" s="1">
        <v>444843</v>
      </c>
    </row>
    <row r="399" spans="1:5" x14ac:dyDescent="0.25">
      <c r="A399">
        <v>35</v>
      </c>
      <c r="B399">
        <v>11</v>
      </c>
      <c r="C399" t="s">
        <v>27</v>
      </c>
      <c r="D399" t="s">
        <v>28</v>
      </c>
      <c r="E399" s="1">
        <v>600000</v>
      </c>
    </row>
    <row r="400" spans="1:5" x14ac:dyDescent="0.25">
      <c r="A400">
        <v>35</v>
      </c>
      <c r="B400">
        <v>12</v>
      </c>
      <c r="C400" t="s">
        <v>23</v>
      </c>
      <c r="D400" t="s">
        <v>24</v>
      </c>
      <c r="E400" s="1">
        <v>600000</v>
      </c>
    </row>
    <row r="401" spans="1:5" x14ac:dyDescent="0.25">
      <c r="A401">
        <v>36</v>
      </c>
      <c r="B401">
        <v>1</v>
      </c>
      <c r="C401" t="s">
        <v>5</v>
      </c>
      <c r="D401" t="s">
        <v>6</v>
      </c>
      <c r="E401" s="1">
        <v>231373</v>
      </c>
    </row>
    <row r="402" spans="1:5" x14ac:dyDescent="0.25">
      <c r="A402">
        <v>36</v>
      </c>
      <c r="B402">
        <v>2</v>
      </c>
      <c r="C402" t="s">
        <v>33</v>
      </c>
      <c r="D402" t="s">
        <v>34</v>
      </c>
      <c r="E402" s="1">
        <v>342000</v>
      </c>
    </row>
    <row r="403" spans="1:5" x14ac:dyDescent="0.25">
      <c r="A403">
        <v>36</v>
      </c>
      <c r="B403">
        <v>3</v>
      </c>
      <c r="C403" t="s">
        <v>29</v>
      </c>
      <c r="D403" t="s">
        <v>30</v>
      </c>
      <c r="E403" s="1">
        <v>367000</v>
      </c>
    </row>
    <row r="404" spans="1:5" x14ac:dyDescent="0.25">
      <c r="A404">
        <v>36</v>
      </c>
      <c r="B404">
        <v>4</v>
      </c>
      <c r="C404" t="s">
        <v>43</v>
      </c>
      <c r="D404" t="s">
        <v>44</v>
      </c>
      <c r="E404" s="1">
        <v>394500</v>
      </c>
    </row>
    <row r="405" spans="1:5" x14ac:dyDescent="0.25">
      <c r="A405">
        <v>36</v>
      </c>
      <c r="B405">
        <v>5</v>
      </c>
      <c r="C405" t="s">
        <v>13</v>
      </c>
      <c r="D405" t="s">
        <v>14</v>
      </c>
      <c r="E405" s="1">
        <v>409000</v>
      </c>
    </row>
    <row r="406" spans="1:5" x14ac:dyDescent="0.25">
      <c r="A406">
        <v>36</v>
      </c>
      <c r="B406">
        <v>6</v>
      </c>
      <c r="C406" t="s">
        <v>17</v>
      </c>
      <c r="D406" t="s">
        <v>18</v>
      </c>
      <c r="E406" s="1">
        <v>410000</v>
      </c>
    </row>
    <row r="407" spans="1:5" x14ac:dyDescent="0.25">
      <c r="A407">
        <v>36</v>
      </c>
      <c r="B407">
        <v>7</v>
      </c>
      <c r="C407" t="s">
        <v>41</v>
      </c>
      <c r="D407" t="s">
        <v>42</v>
      </c>
      <c r="E407" s="1">
        <v>500000</v>
      </c>
    </row>
    <row r="408" spans="1:5" x14ac:dyDescent="0.25">
      <c r="A408">
        <v>36</v>
      </c>
      <c r="B408">
        <v>8</v>
      </c>
      <c r="C408" t="s">
        <v>27</v>
      </c>
      <c r="D408" t="s">
        <v>28</v>
      </c>
      <c r="E408" s="1">
        <v>520000</v>
      </c>
    </row>
    <row r="409" spans="1:5" x14ac:dyDescent="0.25">
      <c r="A409">
        <v>36</v>
      </c>
      <c r="B409">
        <v>9</v>
      </c>
      <c r="C409" t="s">
        <v>23</v>
      </c>
      <c r="D409" t="s">
        <v>24</v>
      </c>
      <c r="E409" s="1">
        <v>600000</v>
      </c>
    </row>
    <row r="410" spans="1:5" x14ac:dyDescent="0.25">
      <c r="A410">
        <v>37</v>
      </c>
      <c r="B410">
        <v>1</v>
      </c>
      <c r="C410" t="s">
        <v>57</v>
      </c>
      <c r="D410" t="s">
        <v>58</v>
      </c>
      <c r="E410" s="1">
        <v>267000</v>
      </c>
    </row>
    <row r="411" spans="1:5" x14ac:dyDescent="0.25">
      <c r="A411">
        <v>37</v>
      </c>
      <c r="B411">
        <v>2</v>
      </c>
      <c r="C411" t="s">
        <v>55</v>
      </c>
      <c r="D411" t="s">
        <v>34</v>
      </c>
      <c r="E411" s="1">
        <v>321000</v>
      </c>
    </row>
    <row r="412" spans="1:5" x14ac:dyDescent="0.25">
      <c r="A412">
        <v>37</v>
      </c>
      <c r="B412">
        <v>3</v>
      </c>
      <c r="C412" t="s">
        <v>3</v>
      </c>
      <c r="D412" t="s">
        <v>4</v>
      </c>
      <c r="E412" s="1">
        <v>333572.92</v>
      </c>
    </row>
    <row r="413" spans="1:5" x14ac:dyDescent="0.25">
      <c r="A413">
        <v>37</v>
      </c>
      <c r="B413">
        <v>4</v>
      </c>
      <c r="C413" t="s">
        <v>56</v>
      </c>
      <c r="D413" t="s">
        <v>2</v>
      </c>
      <c r="E413" s="1">
        <v>333572.92</v>
      </c>
    </row>
    <row r="414" spans="1:5" x14ac:dyDescent="0.25">
      <c r="A414">
        <v>37</v>
      </c>
      <c r="B414">
        <v>5</v>
      </c>
      <c r="C414" t="s">
        <v>29</v>
      </c>
      <c r="D414" t="s">
        <v>30</v>
      </c>
      <c r="E414" s="1">
        <v>403000</v>
      </c>
    </row>
    <row r="415" spans="1:5" x14ac:dyDescent="0.25">
      <c r="A415">
        <v>37</v>
      </c>
      <c r="B415">
        <v>6</v>
      </c>
      <c r="C415" t="s">
        <v>17</v>
      </c>
      <c r="D415" t="s">
        <v>18</v>
      </c>
      <c r="E415" s="1">
        <v>410000</v>
      </c>
    </row>
    <row r="416" spans="1:5" x14ac:dyDescent="0.25">
      <c r="A416">
        <v>37</v>
      </c>
      <c r="B416">
        <v>7</v>
      </c>
      <c r="C416" t="s">
        <v>9</v>
      </c>
      <c r="D416" t="s">
        <v>10</v>
      </c>
      <c r="E416" s="1">
        <v>420000</v>
      </c>
    </row>
    <row r="417" spans="1:5" x14ac:dyDescent="0.25">
      <c r="A417">
        <v>37</v>
      </c>
      <c r="B417">
        <v>8</v>
      </c>
      <c r="C417" t="s">
        <v>27</v>
      </c>
      <c r="D417" t="s">
        <v>28</v>
      </c>
      <c r="E417" s="1">
        <v>520000</v>
      </c>
    </row>
    <row r="418" spans="1:5" x14ac:dyDescent="0.25">
      <c r="A418">
        <v>37</v>
      </c>
      <c r="B418">
        <v>9</v>
      </c>
      <c r="C418" t="s">
        <v>23</v>
      </c>
      <c r="D418" t="s">
        <v>24</v>
      </c>
      <c r="E418" s="1">
        <v>520000</v>
      </c>
    </row>
    <row r="419" spans="1:5" x14ac:dyDescent="0.25">
      <c r="A419">
        <v>37</v>
      </c>
      <c r="B419">
        <v>10</v>
      </c>
      <c r="C419" t="s">
        <v>13</v>
      </c>
      <c r="D419" t="s">
        <v>14</v>
      </c>
      <c r="E419" s="1">
        <v>550000</v>
      </c>
    </row>
    <row r="420" spans="1:5" x14ac:dyDescent="0.25">
      <c r="A420">
        <v>38</v>
      </c>
      <c r="B420">
        <v>1</v>
      </c>
      <c r="C420" t="s">
        <v>59</v>
      </c>
      <c r="D420" t="s">
        <v>60</v>
      </c>
      <c r="E420" s="1">
        <v>295000</v>
      </c>
    </row>
    <row r="421" spans="1:5" x14ac:dyDescent="0.25">
      <c r="A421">
        <v>38</v>
      </c>
      <c r="B421">
        <v>2</v>
      </c>
      <c r="C421" t="s">
        <v>61</v>
      </c>
      <c r="D421" t="s">
        <v>62</v>
      </c>
      <c r="E421" s="1">
        <v>320000</v>
      </c>
    </row>
    <row r="422" spans="1:5" x14ac:dyDescent="0.25">
      <c r="A422">
        <v>38</v>
      </c>
      <c r="B422">
        <v>3</v>
      </c>
      <c r="C422" t="s">
        <v>65</v>
      </c>
      <c r="D422" t="s">
        <v>66</v>
      </c>
      <c r="E422" s="1">
        <v>330000</v>
      </c>
    </row>
    <row r="423" spans="1:5" x14ac:dyDescent="0.25">
      <c r="A423">
        <v>38</v>
      </c>
      <c r="B423">
        <v>4</v>
      </c>
      <c r="C423" t="s">
        <v>63</v>
      </c>
      <c r="D423" t="s">
        <v>64</v>
      </c>
      <c r="E423" s="1">
        <v>335000</v>
      </c>
    </row>
    <row r="424" spans="1:5" x14ac:dyDescent="0.25">
      <c r="A424">
        <v>38</v>
      </c>
      <c r="B424">
        <v>5</v>
      </c>
      <c r="C424" t="s">
        <v>3</v>
      </c>
      <c r="D424" t="s">
        <v>4</v>
      </c>
      <c r="E424" s="1">
        <v>359998</v>
      </c>
    </row>
    <row r="425" spans="1:5" x14ac:dyDescent="0.25">
      <c r="A425">
        <v>38</v>
      </c>
      <c r="B425">
        <v>6</v>
      </c>
      <c r="C425" t="s">
        <v>29</v>
      </c>
      <c r="D425" t="s">
        <v>30</v>
      </c>
      <c r="E425" s="1">
        <v>359999</v>
      </c>
    </row>
    <row r="426" spans="1:5" x14ac:dyDescent="0.25">
      <c r="A426">
        <v>38</v>
      </c>
      <c r="B426">
        <v>7</v>
      </c>
      <c r="C426" t="s">
        <v>19</v>
      </c>
      <c r="D426" t="s">
        <v>20</v>
      </c>
      <c r="E426" s="1">
        <v>380000</v>
      </c>
    </row>
    <row r="427" spans="1:5" x14ac:dyDescent="0.25">
      <c r="A427">
        <v>38</v>
      </c>
      <c r="B427">
        <v>8</v>
      </c>
      <c r="C427" t="s">
        <v>5</v>
      </c>
      <c r="D427" t="s">
        <v>6</v>
      </c>
      <c r="E427" s="1">
        <v>390000</v>
      </c>
    </row>
    <row r="428" spans="1:5" x14ac:dyDescent="0.25">
      <c r="A428">
        <v>38</v>
      </c>
      <c r="B428">
        <v>9</v>
      </c>
      <c r="C428" t="s">
        <v>11</v>
      </c>
      <c r="D428" t="s">
        <v>12</v>
      </c>
      <c r="E428" s="1">
        <v>390000</v>
      </c>
    </row>
    <row r="429" spans="1:5" x14ac:dyDescent="0.25">
      <c r="A429">
        <v>38</v>
      </c>
      <c r="B429">
        <v>10</v>
      </c>
      <c r="C429" t="s">
        <v>43</v>
      </c>
      <c r="D429" t="s">
        <v>44</v>
      </c>
      <c r="E429" s="1">
        <v>394500</v>
      </c>
    </row>
    <row r="430" spans="1:5" x14ac:dyDescent="0.25">
      <c r="A430">
        <v>38</v>
      </c>
      <c r="B430">
        <v>11</v>
      </c>
      <c r="C430" t="s">
        <v>7</v>
      </c>
      <c r="D430" t="s">
        <v>8</v>
      </c>
      <c r="E430" s="1">
        <v>395000</v>
      </c>
    </row>
    <row r="431" spans="1:5" x14ac:dyDescent="0.25">
      <c r="A431">
        <v>38</v>
      </c>
      <c r="B431">
        <v>12</v>
      </c>
      <c r="C431" t="s">
        <v>45</v>
      </c>
      <c r="D431" t="s">
        <v>46</v>
      </c>
      <c r="E431" s="1">
        <v>503000</v>
      </c>
    </row>
    <row r="432" spans="1:5" x14ac:dyDescent="0.25">
      <c r="A432">
        <v>38</v>
      </c>
      <c r="B432">
        <v>13</v>
      </c>
      <c r="C432" t="s">
        <v>17</v>
      </c>
      <c r="D432" t="s">
        <v>18</v>
      </c>
      <c r="E432" s="1">
        <v>503040</v>
      </c>
    </row>
    <row r="433" spans="1:5" x14ac:dyDescent="0.25">
      <c r="A433">
        <v>38</v>
      </c>
      <c r="B433">
        <v>14</v>
      </c>
      <c r="C433" t="s">
        <v>27</v>
      </c>
      <c r="D433" t="s">
        <v>28</v>
      </c>
      <c r="E433" s="1">
        <v>520000</v>
      </c>
    </row>
    <row r="434" spans="1:5" x14ac:dyDescent="0.25">
      <c r="A434">
        <v>38</v>
      </c>
      <c r="B434">
        <v>15</v>
      </c>
      <c r="C434" t="s">
        <v>25</v>
      </c>
      <c r="D434" t="s">
        <v>26</v>
      </c>
      <c r="E434" s="1">
        <v>520478</v>
      </c>
    </row>
    <row r="435" spans="1:5" x14ac:dyDescent="0.25">
      <c r="A435">
        <v>38</v>
      </c>
      <c r="B435">
        <v>16</v>
      </c>
      <c r="C435" t="s">
        <v>13</v>
      </c>
      <c r="D435" t="s">
        <v>14</v>
      </c>
      <c r="E435" s="1">
        <v>550000</v>
      </c>
    </row>
    <row r="436" spans="1:5" x14ac:dyDescent="0.25">
      <c r="A436">
        <v>38</v>
      </c>
      <c r="B436">
        <v>17</v>
      </c>
      <c r="C436" t="s">
        <v>23</v>
      </c>
      <c r="D436" t="s">
        <v>24</v>
      </c>
      <c r="E436" s="1">
        <v>600000</v>
      </c>
    </row>
    <row r="437" spans="1:5" x14ac:dyDescent="0.25">
      <c r="A437">
        <v>39</v>
      </c>
      <c r="B437">
        <v>1</v>
      </c>
      <c r="C437" t="s">
        <v>98</v>
      </c>
      <c r="D437" t="s">
        <v>99</v>
      </c>
      <c r="E437" s="1">
        <v>324000</v>
      </c>
    </row>
    <row r="438" spans="1:5" x14ac:dyDescent="0.25">
      <c r="A438">
        <v>39</v>
      </c>
      <c r="B438">
        <v>2</v>
      </c>
      <c r="C438" t="s">
        <v>67</v>
      </c>
      <c r="D438" t="s">
        <v>64</v>
      </c>
      <c r="E438" s="1">
        <v>334000</v>
      </c>
    </row>
    <row r="439" spans="1:5" x14ac:dyDescent="0.25">
      <c r="A439">
        <v>39</v>
      </c>
      <c r="B439">
        <v>3</v>
      </c>
      <c r="C439" t="s">
        <v>3</v>
      </c>
      <c r="D439" t="s">
        <v>4</v>
      </c>
      <c r="E439" s="1">
        <v>359998</v>
      </c>
    </row>
    <row r="440" spans="1:5" x14ac:dyDescent="0.25">
      <c r="A440">
        <v>39</v>
      </c>
      <c r="B440">
        <v>4</v>
      </c>
      <c r="C440" t="s">
        <v>29</v>
      </c>
      <c r="D440" t="s">
        <v>30</v>
      </c>
      <c r="E440" s="1">
        <v>359999</v>
      </c>
    </row>
    <row r="441" spans="1:5" x14ac:dyDescent="0.25">
      <c r="A441">
        <v>39</v>
      </c>
      <c r="B441">
        <v>5</v>
      </c>
      <c r="C441" t="s">
        <v>19</v>
      </c>
      <c r="D441" t="s">
        <v>20</v>
      </c>
      <c r="E441" s="1">
        <v>380000</v>
      </c>
    </row>
    <row r="442" spans="1:5" x14ac:dyDescent="0.25">
      <c r="A442">
        <v>39</v>
      </c>
      <c r="B442">
        <v>6</v>
      </c>
      <c r="C442" t="s">
        <v>68</v>
      </c>
      <c r="D442" t="s">
        <v>69</v>
      </c>
      <c r="E442" s="1">
        <v>384500</v>
      </c>
    </row>
    <row r="443" spans="1:5" x14ac:dyDescent="0.25">
      <c r="A443">
        <v>39</v>
      </c>
      <c r="B443">
        <v>7</v>
      </c>
      <c r="C443" t="s">
        <v>5</v>
      </c>
      <c r="D443" t="s">
        <v>6</v>
      </c>
      <c r="E443" s="1">
        <v>390000</v>
      </c>
    </row>
    <row r="444" spans="1:5" x14ac:dyDescent="0.25">
      <c r="A444">
        <v>39</v>
      </c>
      <c r="B444">
        <v>8</v>
      </c>
      <c r="C444" t="s">
        <v>43</v>
      </c>
      <c r="D444" t="s">
        <v>44</v>
      </c>
      <c r="E444" s="1">
        <v>394500</v>
      </c>
    </row>
    <row r="445" spans="1:5" x14ac:dyDescent="0.25">
      <c r="A445">
        <v>39</v>
      </c>
      <c r="B445">
        <v>9</v>
      </c>
      <c r="C445" t="s">
        <v>7</v>
      </c>
      <c r="D445" t="s">
        <v>8</v>
      </c>
      <c r="E445" s="1">
        <v>395000</v>
      </c>
    </row>
    <row r="446" spans="1:5" x14ac:dyDescent="0.25">
      <c r="A446">
        <v>39</v>
      </c>
      <c r="B446">
        <v>10</v>
      </c>
      <c r="C446" t="s">
        <v>17</v>
      </c>
      <c r="D446" t="s">
        <v>18</v>
      </c>
      <c r="E446" s="1">
        <v>472194</v>
      </c>
    </row>
    <row r="447" spans="1:5" x14ac:dyDescent="0.25">
      <c r="A447">
        <v>39</v>
      </c>
      <c r="B447">
        <v>11</v>
      </c>
      <c r="C447" t="s">
        <v>27</v>
      </c>
      <c r="D447" t="s">
        <v>28</v>
      </c>
      <c r="E447" s="1">
        <v>520000</v>
      </c>
    </row>
    <row r="448" spans="1:5" x14ac:dyDescent="0.25">
      <c r="A448">
        <v>39</v>
      </c>
      <c r="B448">
        <v>12</v>
      </c>
      <c r="C448" t="s">
        <v>13</v>
      </c>
      <c r="D448" t="s">
        <v>14</v>
      </c>
      <c r="E448" s="1">
        <v>550000</v>
      </c>
    </row>
    <row r="449" spans="1:5" x14ac:dyDescent="0.25">
      <c r="A449">
        <v>39</v>
      </c>
      <c r="B449">
        <v>13</v>
      </c>
      <c r="C449" t="s">
        <v>23</v>
      </c>
      <c r="D449" t="s">
        <v>24</v>
      </c>
      <c r="E449" s="1">
        <v>600000</v>
      </c>
    </row>
    <row r="450" spans="1:5" x14ac:dyDescent="0.25">
      <c r="A450">
        <v>40</v>
      </c>
      <c r="B450">
        <v>1</v>
      </c>
      <c r="C450" t="s">
        <v>3</v>
      </c>
      <c r="D450" t="s">
        <v>4</v>
      </c>
      <c r="E450" s="1">
        <v>295000</v>
      </c>
    </row>
    <row r="451" spans="1:5" x14ac:dyDescent="0.25">
      <c r="A451">
        <v>40</v>
      </c>
      <c r="B451">
        <v>2</v>
      </c>
      <c r="C451" t="s">
        <v>33</v>
      </c>
      <c r="D451" t="s">
        <v>34</v>
      </c>
      <c r="E451" s="1">
        <v>305000</v>
      </c>
    </row>
    <row r="452" spans="1:5" x14ac:dyDescent="0.25">
      <c r="A452">
        <v>40</v>
      </c>
      <c r="B452">
        <v>3</v>
      </c>
      <c r="C452" t="s">
        <v>49</v>
      </c>
      <c r="D452" t="s">
        <v>42</v>
      </c>
      <c r="E452" s="1">
        <v>315000</v>
      </c>
    </row>
    <row r="453" spans="1:5" x14ac:dyDescent="0.25">
      <c r="A453">
        <v>40</v>
      </c>
      <c r="B453">
        <v>4</v>
      </c>
      <c r="C453" t="s">
        <v>50</v>
      </c>
      <c r="D453" t="s">
        <v>51</v>
      </c>
      <c r="E453" s="1">
        <v>351000</v>
      </c>
    </row>
    <row r="454" spans="1:5" x14ac:dyDescent="0.25">
      <c r="A454">
        <v>40</v>
      </c>
      <c r="B454">
        <v>5</v>
      </c>
      <c r="C454" t="s">
        <v>29</v>
      </c>
      <c r="D454" t="s">
        <v>30</v>
      </c>
      <c r="E454" s="1">
        <v>370000</v>
      </c>
    </row>
    <row r="455" spans="1:5" x14ac:dyDescent="0.25">
      <c r="A455">
        <v>40</v>
      </c>
      <c r="B455">
        <v>6</v>
      </c>
      <c r="C455" t="s">
        <v>11</v>
      </c>
      <c r="D455" t="s">
        <v>12</v>
      </c>
      <c r="E455" s="1">
        <v>375000</v>
      </c>
    </row>
    <row r="456" spans="1:5" x14ac:dyDescent="0.25">
      <c r="A456">
        <v>40</v>
      </c>
      <c r="B456">
        <v>7</v>
      </c>
      <c r="C456" t="s">
        <v>19</v>
      </c>
      <c r="D456" t="s">
        <v>20</v>
      </c>
      <c r="E456" s="1">
        <v>380000</v>
      </c>
    </row>
    <row r="457" spans="1:5" x14ac:dyDescent="0.25">
      <c r="A457">
        <v>40</v>
      </c>
      <c r="B457">
        <v>8</v>
      </c>
      <c r="C457" t="s">
        <v>52</v>
      </c>
      <c r="D457" t="s">
        <v>48</v>
      </c>
      <c r="E457" s="1">
        <v>389900</v>
      </c>
    </row>
    <row r="458" spans="1:5" x14ac:dyDescent="0.25">
      <c r="A458">
        <v>40</v>
      </c>
      <c r="B458">
        <v>9</v>
      </c>
      <c r="C458" t="s">
        <v>5</v>
      </c>
      <c r="D458" t="s">
        <v>6</v>
      </c>
      <c r="E458" s="1">
        <v>390000</v>
      </c>
    </row>
    <row r="459" spans="1:5" x14ac:dyDescent="0.25">
      <c r="A459">
        <v>40</v>
      </c>
      <c r="B459">
        <v>10</v>
      </c>
      <c r="C459" t="s">
        <v>7</v>
      </c>
      <c r="D459" t="s">
        <v>8</v>
      </c>
      <c r="E459" s="1">
        <v>395000</v>
      </c>
    </row>
    <row r="460" spans="1:5" x14ac:dyDescent="0.25">
      <c r="A460">
        <v>40</v>
      </c>
      <c r="B460">
        <v>11</v>
      </c>
      <c r="C460" t="s">
        <v>13</v>
      </c>
      <c r="D460" t="s">
        <v>14</v>
      </c>
      <c r="E460" s="1">
        <v>469000</v>
      </c>
    </row>
    <row r="461" spans="1:5" x14ac:dyDescent="0.25">
      <c r="A461">
        <v>40</v>
      </c>
      <c r="B461">
        <v>12</v>
      </c>
      <c r="C461" t="s">
        <v>53</v>
      </c>
      <c r="D461" t="s">
        <v>54</v>
      </c>
      <c r="E461" s="1">
        <v>470000</v>
      </c>
    </row>
    <row r="462" spans="1:5" x14ac:dyDescent="0.25">
      <c r="A462">
        <v>40</v>
      </c>
      <c r="B462">
        <v>13</v>
      </c>
      <c r="C462" t="s">
        <v>45</v>
      </c>
      <c r="D462" t="s">
        <v>46</v>
      </c>
      <c r="E462" s="1">
        <v>470300</v>
      </c>
    </row>
    <row r="463" spans="1:5" x14ac:dyDescent="0.25">
      <c r="A463">
        <v>40</v>
      </c>
      <c r="B463">
        <v>14</v>
      </c>
      <c r="C463" t="s">
        <v>17</v>
      </c>
      <c r="D463" t="s">
        <v>18</v>
      </c>
      <c r="E463" s="1">
        <v>470349</v>
      </c>
    </row>
    <row r="464" spans="1:5" x14ac:dyDescent="0.25">
      <c r="A464">
        <v>40</v>
      </c>
      <c r="B464">
        <v>15</v>
      </c>
      <c r="C464" t="s">
        <v>27</v>
      </c>
      <c r="D464" t="s">
        <v>28</v>
      </c>
      <c r="E464" s="1">
        <v>520000</v>
      </c>
    </row>
    <row r="465" spans="1:5" x14ac:dyDescent="0.25">
      <c r="A465">
        <v>40</v>
      </c>
      <c r="B465">
        <v>16</v>
      </c>
      <c r="C465" t="s">
        <v>23</v>
      </c>
      <c r="D465" t="s">
        <v>24</v>
      </c>
      <c r="E465" s="1">
        <v>520000</v>
      </c>
    </row>
    <row r="466" spans="1:5" x14ac:dyDescent="0.25">
      <c r="A466">
        <v>41</v>
      </c>
      <c r="B466">
        <v>1</v>
      </c>
      <c r="C466" t="s">
        <v>70</v>
      </c>
      <c r="D466" t="s">
        <v>34</v>
      </c>
      <c r="E466" s="1">
        <v>313000</v>
      </c>
    </row>
    <row r="467" spans="1:5" x14ac:dyDescent="0.25">
      <c r="A467">
        <v>41</v>
      </c>
      <c r="B467">
        <v>2</v>
      </c>
      <c r="C467" t="s">
        <v>71</v>
      </c>
      <c r="D467" t="s">
        <v>2</v>
      </c>
      <c r="E467" s="1">
        <v>329000</v>
      </c>
    </row>
    <row r="468" spans="1:5" x14ac:dyDescent="0.25">
      <c r="A468">
        <v>41</v>
      </c>
      <c r="B468">
        <v>3</v>
      </c>
      <c r="C468" t="s">
        <v>3</v>
      </c>
      <c r="D468" t="s">
        <v>4</v>
      </c>
      <c r="E468" s="1">
        <v>368335</v>
      </c>
    </row>
    <row r="469" spans="1:5" x14ac:dyDescent="0.25">
      <c r="A469">
        <v>41</v>
      </c>
      <c r="B469">
        <v>4</v>
      </c>
      <c r="C469" t="s">
        <v>57</v>
      </c>
      <c r="D469" t="s">
        <v>58</v>
      </c>
      <c r="E469" s="1">
        <v>378335</v>
      </c>
    </row>
    <row r="470" spans="1:5" x14ac:dyDescent="0.25">
      <c r="A470">
        <v>41</v>
      </c>
      <c r="B470">
        <v>5</v>
      </c>
      <c r="C470" t="s">
        <v>29</v>
      </c>
      <c r="D470" t="s">
        <v>30</v>
      </c>
      <c r="E470" s="1">
        <v>388000</v>
      </c>
    </row>
    <row r="471" spans="1:5" x14ac:dyDescent="0.25">
      <c r="A471">
        <v>41</v>
      </c>
      <c r="B471">
        <v>6</v>
      </c>
      <c r="C471" t="s">
        <v>17</v>
      </c>
      <c r="D471" t="s">
        <v>18</v>
      </c>
      <c r="E471" s="1">
        <v>410000</v>
      </c>
    </row>
    <row r="472" spans="1:5" x14ac:dyDescent="0.25">
      <c r="A472">
        <v>41</v>
      </c>
      <c r="B472">
        <v>7</v>
      </c>
      <c r="C472" t="s">
        <v>9</v>
      </c>
      <c r="D472" t="s">
        <v>10</v>
      </c>
      <c r="E472" s="1">
        <v>420000</v>
      </c>
    </row>
    <row r="473" spans="1:5" x14ac:dyDescent="0.25">
      <c r="A473">
        <v>41</v>
      </c>
      <c r="B473">
        <v>8</v>
      </c>
      <c r="C473" t="s">
        <v>13</v>
      </c>
      <c r="D473" t="s">
        <v>14</v>
      </c>
      <c r="E473" s="1">
        <v>490000</v>
      </c>
    </row>
    <row r="474" spans="1:5" x14ac:dyDescent="0.25">
      <c r="A474">
        <v>41</v>
      </c>
      <c r="B474">
        <v>9</v>
      </c>
      <c r="C474" t="s">
        <v>27</v>
      </c>
      <c r="D474" t="s">
        <v>28</v>
      </c>
      <c r="E474" s="1">
        <v>520000</v>
      </c>
    </row>
    <row r="475" spans="1:5" x14ac:dyDescent="0.25">
      <c r="A475">
        <v>41</v>
      </c>
      <c r="B475">
        <v>10</v>
      </c>
      <c r="C475" t="s">
        <v>23</v>
      </c>
      <c r="D475" t="s">
        <v>24</v>
      </c>
      <c r="E475" s="1">
        <v>520000</v>
      </c>
    </row>
    <row r="476" spans="1:5" x14ac:dyDescent="0.25">
      <c r="A476">
        <v>42</v>
      </c>
      <c r="B476">
        <v>1</v>
      </c>
      <c r="C476" t="s">
        <v>19</v>
      </c>
      <c r="D476" t="s">
        <v>20</v>
      </c>
      <c r="E476" s="1">
        <v>358000</v>
      </c>
    </row>
    <row r="477" spans="1:5" x14ac:dyDescent="0.25">
      <c r="A477">
        <v>42</v>
      </c>
      <c r="B477">
        <v>2</v>
      </c>
      <c r="C477" t="s">
        <v>3</v>
      </c>
      <c r="D477" t="s">
        <v>4</v>
      </c>
      <c r="E477" s="1">
        <v>368000</v>
      </c>
    </row>
    <row r="478" spans="1:5" x14ac:dyDescent="0.25">
      <c r="A478">
        <v>42</v>
      </c>
      <c r="B478">
        <v>3</v>
      </c>
      <c r="C478" t="s">
        <v>35</v>
      </c>
      <c r="D478" t="s">
        <v>36</v>
      </c>
      <c r="E478" s="1">
        <v>388300</v>
      </c>
    </row>
    <row r="479" spans="1:5" x14ac:dyDescent="0.25">
      <c r="A479">
        <v>42</v>
      </c>
      <c r="B479">
        <v>4</v>
      </c>
      <c r="C479" t="s">
        <v>5</v>
      </c>
      <c r="D479" t="s">
        <v>6</v>
      </c>
      <c r="E479" s="1">
        <v>390000</v>
      </c>
    </row>
    <row r="480" spans="1:5" x14ac:dyDescent="0.25">
      <c r="A480">
        <v>42</v>
      </c>
      <c r="B480">
        <v>5</v>
      </c>
      <c r="C480" t="s">
        <v>7</v>
      </c>
      <c r="D480" t="s">
        <v>8</v>
      </c>
      <c r="E480" s="1">
        <v>400000</v>
      </c>
    </row>
    <row r="481" spans="1:5" x14ac:dyDescent="0.25">
      <c r="A481">
        <v>42</v>
      </c>
      <c r="B481">
        <v>6</v>
      </c>
      <c r="C481" t="s">
        <v>13</v>
      </c>
      <c r="D481" t="s">
        <v>14</v>
      </c>
      <c r="E481" s="1">
        <v>438000</v>
      </c>
    </row>
    <row r="482" spans="1:5" x14ac:dyDescent="0.25">
      <c r="A482">
        <v>42</v>
      </c>
      <c r="B482">
        <v>7</v>
      </c>
      <c r="C482" t="s">
        <v>17</v>
      </c>
      <c r="D482" t="s">
        <v>18</v>
      </c>
      <c r="E482" s="1">
        <v>438308</v>
      </c>
    </row>
    <row r="483" spans="1:5" x14ac:dyDescent="0.25">
      <c r="A483">
        <v>42</v>
      </c>
      <c r="B483">
        <v>8</v>
      </c>
      <c r="C483" t="s">
        <v>27</v>
      </c>
      <c r="D483" t="s">
        <v>28</v>
      </c>
      <c r="E483" s="1">
        <v>520000</v>
      </c>
    </row>
    <row r="484" spans="1:5" x14ac:dyDescent="0.25">
      <c r="A484">
        <v>42</v>
      </c>
      <c r="B484">
        <v>9</v>
      </c>
      <c r="C484" t="s">
        <v>23</v>
      </c>
      <c r="D484" t="s">
        <v>24</v>
      </c>
      <c r="E484" s="1">
        <v>520000</v>
      </c>
    </row>
    <row r="485" spans="1:5" x14ac:dyDescent="0.25">
      <c r="A485">
        <v>43</v>
      </c>
      <c r="B485">
        <v>1</v>
      </c>
      <c r="C485" t="s">
        <v>72</v>
      </c>
      <c r="D485" t="s">
        <v>73</v>
      </c>
      <c r="E485" s="1">
        <v>344000</v>
      </c>
    </row>
    <row r="486" spans="1:5" x14ac:dyDescent="0.25">
      <c r="A486">
        <v>43</v>
      </c>
      <c r="B486">
        <v>2</v>
      </c>
      <c r="C486" t="s">
        <v>74</v>
      </c>
      <c r="D486" t="s">
        <v>75</v>
      </c>
      <c r="E486" s="1">
        <v>345000</v>
      </c>
    </row>
    <row r="487" spans="1:5" x14ac:dyDescent="0.25">
      <c r="A487">
        <v>43</v>
      </c>
      <c r="B487">
        <v>3</v>
      </c>
      <c r="C487" t="s">
        <v>19</v>
      </c>
      <c r="D487" t="s">
        <v>20</v>
      </c>
      <c r="E487" s="1">
        <v>355000</v>
      </c>
    </row>
    <row r="488" spans="1:5" x14ac:dyDescent="0.25">
      <c r="A488">
        <v>43</v>
      </c>
      <c r="B488">
        <v>4</v>
      </c>
      <c r="C488" t="s">
        <v>29</v>
      </c>
      <c r="D488" t="s">
        <v>30</v>
      </c>
      <c r="E488" s="1">
        <v>371000</v>
      </c>
    </row>
    <row r="489" spans="1:5" x14ac:dyDescent="0.25">
      <c r="A489">
        <v>43</v>
      </c>
      <c r="B489">
        <v>5</v>
      </c>
      <c r="C489" t="s">
        <v>76</v>
      </c>
      <c r="D489" t="s">
        <v>77</v>
      </c>
      <c r="E489" s="1">
        <v>375400</v>
      </c>
    </row>
    <row r="490" spans="1:5" x14ac:dyDescent="0.25">
      <c r="A490">
        <v>43</v>
      </c>
      <c r="B490">
        <v>6</v>
      </c>
      <c r="C490" t="s">
        <v>78</v>
      </c>
      <c r="D490" t="s">
        <v>69</v>
      </c>
      <c r="E490" s="1">
        <v>389000</v>
      </c>
    </row>
    <row r="491" spans="1:5" x14ac:dyDescent="0.25">
      <c r="A491">
        <v>43</v>
      </c>
      <c r="B491">
        <v>7</v>
      </c>
      <c r="C491" t="s">
        <v>79</v>
      </c>
      <c r="D491" t="s">
        <v>80</v>
      </c>
      <c r="E491" s="1">
        <v>389265.27</v>
      </c>
    </row>
    <row r="492" spans="1:5" x14ac:dyDescent="0.25">
      <c r="A492">
        <v>43</v>
      </c>
      <c r="B492">
        <v>8</v>
      </c>
      <c r="C492" t="s">
        <v>17</v>
      </c>
      <c r="D492" t="s">
        <v>18</v>
      </c>
      <c r="E492" s="1">
        <v>410000</v>
      </c>
    </row>
    <row r="493" spans="1:5" x14ac:dyDescent="0.25">
      <c r="A493">
        <v>43</v>
      </c>
      <c r="B493">
        <v>9</v>
      </c>
      <c r="C493" t="s">
        <v>13</v>
      </c>
      <c r="D493" t="s">
        <v>14</v>
      </c>
      <c r="E493" s="1">
        <v>490000</v>
      </c>
    </row>
    <row r="494" spans="1:5" x14ac:dyDescent="0.25">
      <c r="A494">
        <v>43</v>
      </c>
      <c r="B494">
        <v>10</v>
      </c>
      <c r="C494" t="s">
        <v>27</v>
      </c>
      <c r="D494" t="s">
        <v>28</v>
      </c>
      <c r="E494" s="1">
        <v>520000</v>
      </c>
    </row>
    <row r="495" spans="1:5" x14ac:dyDescent="0.25">
      <c r="A495">
        <v>43</v>
      </c>
      <c r="B495">
        <v>11</v>
      </c>
      <c r="C495" t="s">
        <v>23</v>
      </c>
      <c r="D495" t="s">
        <v>24</v>
      </c>
      <c r="E495" s="1">
        <v>520000</v>
      </c>
    </row>
    <row r="496" spans="1:5" x14ac:dyDescent="0.25">
      <c r="A496">
        <v>44</v>
      </c>
      <c r="B496">
        <v>1</v>
      </c>
      <c r="C496" t="s">
        <v>35</v>
      </c>
      <c r="D496" t="s">
        <v>36</v>
      </c>
      <c r="E496" s="1">
        <v>336200</v>
      </c>
    </row>
    <row r="497" spans="1:5" x14ac:dyDescent="0.25">
      <c r="A497">
        <v>44</v>
      </c>
      <c r="B497">
        <v>2</v>
      </c>
      <c r="C497" t="s">
        <v>81</v>
      </c>
      <c r="D497" t="s">
        <v>82</v>
      </c>
      <c r="E497" s="1">
        <v>350000</v>
      </c>
    </row>
    <row r="498" spans="1:5" x14ac:dyDescent="0.25">
      <c r="A498">
        <v>44</v>
      </c>
      <c r="B498">
        <v>3</v>
      </c>
      <c r="C498" t="s">
        <v>11</v>
      </c>
      <c r="D498" t="s">
        <v>12</v>
      </c>
      <c r="E498" s="1">
        <v>355000</v>
      </c>
    </row>
    <row r="499" spans="1:5" x14ac:dyDescent="0.25">
      <c r="A499">
        <v>44</v>
      </c>
      <c r="B499">
        <v>4</v>
      </c>
      <c r="C499" t="s">
        <v>3</v>
      </c>
      <c r="D499" t="s">
        <v>4</v>
      </c>
      <c r="E499" s="1">
        <v>379999</v>
      </c>
    </row>
    <row r="500" spans="1:5" x14ac:dyDescent="0.25">
      <c r="A500">
        <v>44</v>
      </c>
      <c r="B500">
        <v>5</v>
      </c>
      <c r="C500" t="s">
        <v>19</v>
      </c>
      <c r="D500" t="s">
        <v>20</v>
      </c>
      <c r="E500" s="1">
        <v>380000</v>
      </c>
    </row>
    <row r="501" spans="1:5" x14ac:dyDescent="0.25">
      <c r="A501">
        <v>44</v>
      </c>
      <c r="B501">
        <v>6</v>
      </c>
      <c r="C501" t="s">
        <v>7</v>
      </c>
      <c r="D501" t="s">
        <v>8</v>
      </c>
      <c r="E501" s="1">
        <v>395000</v>
      </c>
    </row>
    <row r="502" spans="1:5" x14ac:dyDescent="0.25">
      <c r="A502">
        <v>44</v>
      </c>
      <c r="B502">
        <v>7</v>
      </c>
      <c r="C502" t="s">
        <v>5</v>
      </c>
      <c r="D502" t="s">
        <v>6</v>
      </c>
      <c r="E502" s="1">
        <v>396200</v>
      </c>
    </row>
    <row r="503" spans="1:5" x14ac:dyDescent="0.25">
      <c r="A503">
        <v>44</v>
      </c>
      <c r="B503">
        <v>8</v>
      </c>
      <c r="C503" t="s">
        <v>13</v>
      </c>
      <c r="D503" t="s">
        <v>14</v>
      </c>
      <c r="E503" s="1">
        <v>445000</v>
      </c>
    </row>
    <row r="504" spans="1:5" x14ac:dyDescent="0.25">
      <c r="A504">
        <v>44</v>
      </c>
      <c r="B504">
        <v>9</v>
      </c>
      <c r="C504" t="s">
        <v>57</v>
      </c>
      <c r="D504" t="s">
        <v>58</v>
      </c>
      <c r="E504" s="1">
        <v>446277</v>
      </c>
    </row>
    <row r="505" spans="1:5" x14ac:dyDescent="0.25">
      <c r="A505">
        <v>44</v>
      </c>
      <c r="B505">
        <v>10</v>
      </c>
      <c r="C505" t="s">
        <v>17</v>
      </c>
      <c r="D505" t="s">
        <v>18</v>
      </c>
      <c r="E505" s="1">
        <v>446277</v>
      </c>
    </row>
    <row r="506" spans="1:5" x14ac:dyDescent="0.25">
      <c r="A506">
        <v>44</v>
      </c>
      <c r="B506">
        <v>11</v>
      </c>
      <c r="C506" t="s">
        <v>23</v>
      </c>
      <c r="D506" t="s">
        <v>24</v>
      </c>
      <c r="E506" s="1">
        <v>520000</v>
      </c>
    </row>
    <row r="507" spans="1:5" x14ac:dyDescent="0.25">
      <c r="A507">
        <v>44</v>
      </c>
      <c r="B507">
        <v>12</v>
      </c>
      <c r="C507" t="s">
        <v>27</v>
      </c>
      <c r="D507" t="s">
        <v>28</v>
      </c>
      <c r="E507" s="1">
        <v>600000</v>
      </c>
    </row>
    <row r="508" spans="1:5" x14ac:dyDescent="0.25">
      <c r="A508">
        <v>45</v>
      </c>
      <c r="B508">
        <v>1</v>
      </c>
      <c r="C508" t="s">
        <v>57</v>
      </c>
      <c r="D508" t="s">
        <v>58</v>
      </c>
      <c r="E508" s="1">
        <v>300215</v>
      </c>
    </row>
    <row r="509" spans="1:5" x14ac:dyDescent="0.25">
      <c r="A509">
        <v>45</v>
      </c>
      <c r="B509">
        <v>2</v>
      </c>
      <c r="C509" t="s">
        <v>83</v>
      </c>
      <c r="D509" t="s">
        <v>84</v>
      </c>
      <c r="E509" s="1">
        <v>300215.63</v>
      </c>
    </row>
    <row r="510" spans="1:5" x14ac:dyDescent="0.25">
      <c r="A510">
        <v>45</v>
      </c>
      <c r="B510">
        <v>3</v>
      </c>
      <c r="C510" t="s">
        <v>3</v>
      </c>
      <c r="D510" t="s">
        <v>4</v>
      </c>
      <c r="E510" s="1">
        <v>363999</v>
      </c>
    </row>
    <row r="511" spans="1:5" x14ac:dyDescent="0.25">
      <c r="A511">
        <v>45</v>
      </c>
      <c r="B511">
        <v>4</v>
      </c>
      <c r="C511" t="s">
        <v>33</v>
      </c>
      <c r="D511" t="s">
        <v>34</v>
      </c>
      <c r="E511" s="1">
        <v>364000</v>
      </c>
    </row>
    <row r="512" spans="1:5" x14ac:dyDescent="0.25">
      <c r="A512">
        <v>45</v>
      </c>
      <c r="B512">
        <v>5</v>
      </c>
      <c r="C512" t="s">
        <v>17</v>
      </c>
      <c r="D512" t="s">
        <v>18</v>
      </c>
      <c r="E512" s="1">
        <v>410000</v>
      </c>
    </row>
    <row r="513" spans="1:5" x14ac:dyDescent="0.25">
      <c r="A513">
        <v>45</v>
      </c>
      <c r="B513">
        <v>6</v>
      </c>
      <c r="C513" t="s">
        <v>13</v>
      </c>
      <c r="D513" t="s">
        <v>14</v>
      </c>
      <c r="E513" s="1">
        <v>445000</v>
      </c>
    </row>
    <row r="514" spans="1:5" x14ac:dyDescent="0.25">
      <c r="A514">
        <v>45</v>
      </c>
      <c r="B514">
        <v>7</v>
      </c>
      <c r="C514" t="s">
        <v>27</v>
      </c>
      <c r="D514" t="s">
        <v>28</v>
      </c>
      <c r="E514" s="1">
        <v>520000</v>
      </c>
    </row>
    <row r="515" spans="1:5" x14ac:dyDescent="0.25">
      <c r="A515">
        <v>45</v>
      </c>
      <c r="B515">
        <v>8</v>
      </c>
      <c r="C515" t="s">
        <v>23</v>
      </c>
      <c r="D515" t="s">
        <v>24</v>
      </c>
      <c r="E515" s="1">
        <v>600000</v>
      </c>
    </row>
    <row r="516" spans="1:5" x14ac:dyDescent="0.25">
      <c r="A516">
        <v>46</v>
      </c>
      <c r="B516">
        <v>1</v>
      </c>
      <c r="C516" t="s">
        <v>3</v>
      </c>
      <c r="D516" t="s">
        <v>4</v>
      </c>
      <c r="E516" s="1">
        <v>350000</v>
      </c>
    </row>
    <row r="517" spans="1:5" x14ac:dyDescent="0.25">
      <c r="A517">
        <v>46</v>
      </c>
      <c r="B517">
        <v>2</v>
      </c>
      <c r="C517" t="s">
        <v>49</v>
      </c>
      <c r="D517" t="s">
        <v>42</v>
      </c>
      <c r="E517" s="1">
        <v>360000</v>
      </c>
    </row>
    <row r="518" spans="1:5" x14ac:dyDescent="0.25">
      <c r="A518">
        <v>46</v>
      </c>
      <c r="B518">
        <v>3</v>
      </c>
      <c r="C518" t="s">
        <v>19</v>
      </c>
      <c r="D518" t="s">
        <v>20</v>
      </c>
      <c r="E518" s="1">
        <v>361000</v>
      </c>
    </row>
    <row r="519" spans="1:5" x14ac:dyDescent="0.25">
      <c r="A519">
        <v>46</v>
      </c>
      <c r="B519">
        <v>4</v>
      </c>
      <c r="C519" t="s">
        <v>29</v>
      </c>
      <c r="D519" t="s">
        <v>30</v>
      </c>
      <c r="E519" s="1">
        <v>389000</v>
      </c>
    </row>
    <row r="520" spans="1:5" x14ac:dyDescent="0.25">
      <c r="A520">
        <v>46</v>
      </c>
      <c r="B520">
        <v>5</v>
      </c>
      <c r="C520" t="s">
        <v>50</v>
      </c>
      <c r="D520" t="s">
        <v>51</v>
      </c>
      <c r="E520" s="1">
        <v>398000</v>
      </c>
    </row>
    <row r="521" spans="1:5" x14ac:dyDescent="0.25">
      <c r="A521">
        <v>46</v>
      </c>
      <c r="B521">
        <v>6</v>
      </c>
      <c r="C521" t="s">
        <v>13</v>
      </c>
      <c r="D521" t="s">
        <v>14</v>
      </c>
      <c r="E521" s="1">
        <v>411000</v>
      </c>
    </row>
    <row r="522" spans="1:5" x14ac:dyDescent="0.25">
      <c r="A522">
        <v>46</v>
      </c>
      <c r="B522">
        <v>7</v>
      </c>
      <c r="C522" t="s">
        <v>17</v>
      </c>
      <c r="D522" t="s">
        <v>18</v>
      </c>
      <c r="E522" s="1">
        <v>411436</v>
      </c>
    </row>
    <row r="523" spans="1:5" x14ac:dyDescent="0.25">
      <c r="A523">
        <v>46</v>
      </c>
      <c r="B523">
        <v>8</v>
      </c>
      <c r="C523" t="s">
        <v>52</v>
      </c>
      <c r="D523" t="s">
        <v>48</v>
      </c>
      <c r="E523" s="1">
        <v>437000</v>
      </c>
    </row>
    <row r="524" spans="1:5" x14ac:dyDescent="0.25">
      <c r="A524">
        <v>46</v>
      </c>
      <c r="B524">
        <v>9</v>
      </c>
      <c r="C524" t="s">
        <v>27</v>
      </c>
      <c r="D524" t="s">
        <v>28</v>
      </c>
      <c r="E524" s="1">
        <v>520000</v>
      </c>
    </row>
    <row r="525" spans="1:5" x14ac:dyDescent="0.25">
      <c r="A525">
        <v>46</v>
      </c>
      <c r="B525">
        <v>10</v>
      </c>
      <c r="C525" t="s">
        <v>23</v>
      </c>
      <c r="D525" t="s">
        <v>24</v>
      </c>
      <c r="E525" s="1">
        <v>600000</v>
      </c>
    </row>
    <row r="526" spans="1:5" x14ac:dyDescent="0.25">
      <c r="A526">
        <v>47</v>
      </c>
      <c r="B526">
        <v>1</v>
      </c>
      <c r="C526" t="s">
        <v>3</v>
      </c>
      <c r="D526" t="s">
        <v>4</v>
      </c>
      <c r="E526" s="1">
        <v>365000</v>
      </c>
    </row>
    <row r="527" spans="1:5" x14ac:dyDescent="0.25">
      <c r="A527">
        <v>47</v>
      </c>
      <c r="B527">
        <v>2</v>
      </c>
      <c r="C527" t="s">
        <v>35</v>
      </c>
      <c r="D527" t="s">
        <v>36</v>
      </c>
      <c r="E527" s="1">
        <v>375000</v>
      </c>
    </row>
    <row r="528" spans="1:5" x14ac:dyDescent="0.25">
      <c r="A528">
        <v>47</v>
      </c>
      <c r="B528">
        <v>3</v>
      </c>
      <c r="C528" t="s">
        <v>7</v>
      </c>
      <c r="D528" t="s">
        <v>8</v>
      </c>
      <c r="E528" s="1">
        <v>400000</v>
      </c>
    </row>
    <row r="529" spans="1:5" x14ac:dyDescent="0.25">
      <c r="A529">
        <v>47</v>
      </c>
      <c r="B529">
        <v>4</v>
      </c>
      <c r="C529" t="s">
        <v>19</v>
      </c>
      <c r="D529" t="s">
        <v>20</v>
      </c>
      <c r="E529" s="1">
        <v>405000</v>
      </c>
    </row>
    <row r="530" spans="1:5" x14ac:dyDescent="0.25">
      <c r="A530">
        <v>47</v>
      </c>
      <c r="B530">
        <v>5</v>
      </c>
      <c r="C530" t="s">
        <v>13</v>
      </c>
      <c r="D530" t="s">
        <v>14</v>
      </c>
      <c r="E530" s="1">
        <v>445000</v>
      </c>
    </row>
    <row r="531" spans="1:5" x14ac:dyDescent="0.25">
      <c r="A531">
        <v>47</v>
      </c>
      <c r="B531">
        <v>6</v>
      </c>
      <c r="C531" t="s">
        <v>17</v>
      </c>
      <c r="D531" t="s">
        <v>18</v>
      </c>
      <c r="E531" s="1">
        <v>455416</v>
      </c>
    </row>
    <row r="532" spans="1:5" x14ac:dyDescent="0.25">
      <c r="A532">
        <v>47</v>
      </c>
      <c r="B532">
        <v>7</v>
      </c>
      <c r="C532" t="s">
        <v>27</v>
      </c>
      <c r="D532" t="s">
        <v>28</v>
      </c>
      <c r="E532" s="1">
        <v>600000</v>
      </c>
    </row>
    <row r="533" spans="1:5" x14ac:dyDescent="0.25">
      <c r="A533">
        <v>47</v>
      </c>
      <c r="B533">
        <v>8</v>
      </c>
      <c r="C533" t="s">
        <v>23</v>
      </c>
      <c r="D533" t="s">
        <v>24</v>
      </c>
      <c r="E533" s="1">
        <v>600000</v>
      </c>
    </row>
    <row r="534" spans="1:5" x14ac:dyDescent="0.25">
      <c r="A534">
        <v>48</v>
      </c>
      <c r="B534">
        <v>1</v>
      </c>
      <c r="C534" t="s">
        <v>3</v>
      </c>
      <c r="D534" t="s">
        <v>4</v>
      </c>
      <c r="E534" s="1">
        <v>315000</v>
      </c>
    </row>
    <row r="535" spans="1:5" x14ac:dyDescent="0.25">
      <c r="A535">
        <v>48</v>
      </c>
      <c r="B535">
        <v>2</v>
      </c>
      <c r="C535" t="s">
        <v>85</v>
      </c>
      <c r="D535" t="s">
        <v>86</v>
      </c>
      <c r="E535" s="1">
        <v>325000</v>
      </c>
    </row>
    <row r="536" spans="1:5" x14ac:dyDescent="0.25">
      <c r="A536">
        <v>48</v>
      </c>
      <c r="B536">
        <v>3</v>
      </c>
      <c r="C536" t="s">
        <v>29</v>
      </c>
      <c r="D536" t="s">
        <v>30</v>
      </c>
      <c r="E536" s="1">
        <v>370000</v>
      </c>
    </row>
    <row r="537" spans="1:5" x14ac:dyDescent="0.25">
      <c r="A537">
        <v>48</v>
      </c>
      <c r="B537">
        <v>4</v>
      </c>
      <c r="C537" t="s">
        <v>19</v>
      </c>
      <c r="D537" t="s">
        <v>20</v>
      </c>
      <c r="E537" s="1">
        <v>380000</v>
      </c>
    </row>
    <row r="538" spans="1:5" x14ac:dyDescent="0.25">
      <c r="A538">
        <v>48</v>
      </c>
      <c r="B538">
        <v>5</v>
      </c>
      <c r="C538" t="s">
        <v>87</v>
      </c>
      <c r="D538" t="s">
        <v>69</v>
      </c>
      <c r="E538" s="1">
        <v>390000</v>
      </c>
    </row>
    <row r="539" spans="1:5" x14ac:dyDescent="0.25">
      <c r="A539">
        <v>48</v>
      </c>
      <c r="B539">
        <v>6</v>
      </c>
      <c r="C539" t="s">
        <v>7</v>
      </c>
      <c r="D539" t="s">
        <v>8</v>
      </c>
      <c r="E539" s="1">
        <v>400000</v>
      </c>
    </row>
    <row r="540" spans="1:5" x14ac:dyDescent="0.25">
      <c r="A540">
        <v>48</v>
      </c>
      <c r="B540">
        <v>7</v>
      </c>
      <c r="C540" t="s">
        <v>13</v>
      </c>
      <c r="D540" t="s">
        <v>14</v>
      </c>
      <c r="E540" s="1">
        <v>429000</v>
      </c>
    </row>
    <row r="541" spans="1:5" x14ac:dyDescent="0.25">
      <c r="A541">
        <v>48</v>
      </c>
      <c r="B541">
        <v>8</v>
      </c>
      <c r="C541" t="s">
        <v>88</v>
      </c>
      <c r="D541" t="s">
        <v>89</v>
      </c>
      <c r="E541" s="1">
        <v>430000</v>
      </c>
    </row>
    <row r="542" spans="1:5" x14ac:dyDescent="0.25">
      <c r="A542">
        <v>48</v>
      </c>
      <c r="B542">
        <v>9</v>
      </c>
      <c r="C542" t="s">
        <v>79</v>
      </c>
      <c r="D542" t="s">
        <v>80</v>
      </c>
      <c r="E542" s="1">
        <v>442000</v>
      </c>
    </row>
    <row r="543" spans="1:5" x14ac:dyDescent="0.25">
      <c r="A543">
        <v>48</v>
      </c>
      <c r="B543">
        <v>10</v>
      </c>
      <c r="C543" t="s">
        <v>45</v>
      </c>
      <c r="D543" t="s">
        <v>46</v>
      </c>
      <c r="E543" s="1">
        <v>452600</v>
      </c>
    </row>
    <row r="544" spans="1:5" x14ac:dyDescent="0.25">
      <c r="A544">
        <v>48</v>
      </c>
      <c r="B544">
        <v>11</v>
      </c>
      <c r="C544" t="s">
        <v>17</v>
      </c>
      <c r="D544" t="s">
        <v>18</v>
      </c>
      <c r="E544" s="1">
        <v>452611</v>
      </c>
    </row>
    <row r="545" spans="1:5" x14ac:dyDescent="0.25">
      <c r="A545">
        <v>48</v>
      </c>
      <c r="B545">
        <v>12</v>
      </c>
      <c r="C545" t="s">
        <v>27</v>
      </c>
      <c r="D545" t="s">
        <v>28</v>
      </c>
      <c r="E545" s="1">
        <v>600000</v>
      </c>
    </row>
    <row r="546" spans="1:5" x14ac:dyDescent="0.25">
      <c r="A546">
        <v>48</v>
      </c>
      <c r="B546">
        <v>13</v>
      </c>
      <c r="C546" t="s">
        <v>23</v>
      </c>
      <c r="D546" t="s">
        <v>24</v>
      </c>
      <c r="E546" s="1">
        <v>600000</v>
      </c>
    </row>
    <row r="547" spans="1:5" x14ac:dyDescent="0.25">
      <c r="A547">
        <v>49</v>
      </c>
      <c r="B547">
        <v>1</v>
      </c>
      <c r="C547" t="s">
        <v>29</v>
      </c>
      <c r="D547" t="s">
        <v>30</v>
      </c>
      <c r="E547" s="1">
        <v>320000</v>
      </c>
    </row>
    <row r="548" spans="1:5" x14ac:dyDescent="0.25">
      <c r="A548">
        <v>49</v>
      </c>
      <c r="B548">
        <v>2</v>
      </c>
      <c r="C548" t="s">
        <v>65</v>
      </c>
      <c r="D548" t="s">
        <v>66</v>
      </c>
      <c r="E548" s="1">
        <v>329500</v>
      </c>
    </row>
    <row r="549" spans="1:5" x14ac:dyDescent="0.25">
      <c r="A549">
        <v>49</v>
      </c>
      <c r="B549">
        <v>3</v>
      </c>
      <c r="C549" t="s">
        <v>3</v>
      </c>
      <c r="D549" t="s">
        <v>4</v>
      </c>
      <c r="E549" s="1">
        <v>330000</v>
      </c>
    </row>
    <row r="550" spans="1:5" x14ac:dyDescent="0.25">
      <c r="A550">
        <v>49</v>
      </c>
      <c r="B550">
        <v>4</v>
      </c>
      <c r="C550" t="s">
        <v>43</v>
      </c>
      <c r="D550" t="s">
        <v>44</v>
      </c>
      <c r="E550" s="1">
        <v>394500</v>
      </c>
    </row>
    <row r="551" spans="1:5" x14ac:dyDescent="0.25">
      <c r="A551">
        <v>49</v>
      </c>
      <c r="B551">
        <v>5</v>
      </c>
      <c r="C551" t="s">
        <v>7</v>
      </c>
      <c r="D551" t="s">
        <v>8</v>
      </c>
      <c r="E551" s="1">
        <v>405000</v>
      </c>
    </row>
    <row r="552" spans="1:5" x14ac:dyDescent="0.25">
      <c r="A552">
        <v>49</v>
      </c>
      <c r="B552">
        <v>6</v>
      </c>
      <c r="C552" t="s">
        <v>13</v>
      </c>
      <c r="D552" t="s">
        <v>14</v>
      </c>
      <c r="E552" s="1">
        <v>470000</v>
      </c>
    </row>
    <row r="553" spans="1:5" x14ac:dyDescent="0.25">
      <c r="A553">
        <v>49</v>
      </c>
      <c r="B553">
        <v>7</v>
      </c>
      <c r="C553" t="s">
        <v>19</v>
      </c>
      <c r="D553" t="s">
        <v>20</v>
      </c>
      <c r="E553" s="1">
        <v>480000</v>
      </c>
    </row>
    <row r="554" spans="1:5" x14ac:dyDescent="0.25">
      <c r="A554">
        <v>49</v>
      </c>
      <c r="B554">
        <v>8</v>
      </c>
      <c r="C554" t="s">
        <v>45</v>
      </c>
      <c r="D554" t="s">
        <v>46</v>
      </c>
      <c r="E554" s="1">
        <v>502600</v>
      </c>
    </row>
    <row r="555" spans="1:5" x14ac:dyDescent="0.25">
      <c r="A555">
        <v>49</v>
      </c>
      <c r="B555">
        <v>9</v>
      </c>
      <c r="C555" t="s">
        <v>17</v>
      </c>
      <c r="D555" t="s">
        <v>18</v>
      </c>
      <c r="E555" s="1">
        <v>502632</v>
      </c>
    </row>
    <row r="556" spans="1:5" x14ac:dyDescent="0.25">
      <c r="A556">
        <v>49</v>
      </c>
      <c r="B556">
        <v>10</v>
      </c>
      <c r="C556" t="s">
        <v>23</v>
      </c>
      <c r="D556" t="s">
        <v>24</v>
      </c>
      <c r="E556" s="1">
        <v>600000</v>
      </c>
    </row>
    <row r="557" spans="1:5" x14ac:dyDescent="0.25">
      <c r="A557">
        <v>49</v>
      </c>
      <c r="B557">
        <v>11</v>
      </c>
      <c r="C557" t="s">
        <v>90</v>
      </c>
      <c r="D557" t="s">
        <v>91</v>
      </c>
      <c r="E557" s="1">
        <v>600000</v>
      </c>
    </row>
    <row r="558" spans="1:5" x14ac:dyDescent="0.25">
      <c r="A558">
        <v>49</v>
      </c>
      <c r="B558">
        <v>12</v>
      </c>
      <c r="C558" t="s">
        <v>27</v>
      </c>
      <c r="D558" t="s">
        <v>28</v>
      </c>
      <c r="E558" s="1">
        <v>600000</v>
      </c>
    </row>
    <row r="559" spans="1:5" x14ac:dyDescent="0.25">
      <c r="A559">
        <v>50</v>
      </c>
      <c r="B559">
        <v>1</v>
      </c>
      <c r="C559" t="s">
        <v>83</v>
      </c>
      <c r="D559" t="s">
        <v>84</v>
      </c>
      <c r="E559" s="1">
        <v>360448.08</v>
      </c>
    </row>
    <row r="560" spans="1:5" x14ac:dyDescent="0.25">
      <c r="A560">
        <v>50</v>
      </c>
      <c r="B560">
        <v>2</v>
      </c>
      <c r="C560" t="s">
        <v>3</v>
      </c>
      <c r="D560" t="s">
        <v>4</v>
      </c>
      <c r="E560" s="1">
        <v>379458.99</v>
      </c>
    </row>
    <row r="561" spans="1:5" x14ac:dyDescent="0.25">
      <c r="A561">
        <v>50</v>
      </c>
      <c r="B561">
        <v>3</v>
      </c>
      <c r="C561" t="s">
        <v>5</v>
      </c>
      <c r="D561" t="s">
        <v>6</v>
      </c>
      <c r="E561" s="1">
        <v>410000</v>
      </c>
    </row>
    <row r="562" spans="1:5" x14ac:dyDescent="0.25">
      <c r="A562">
        <v>50</v>
      </c>
      <c r="B562">
        <v>4</v>
      </c>
      <c r="C562" t="s">
        <v>9</v>
      </c>
      <c r="D562" t="s">
        <v>10</v>
      </c>
      <c r="E562" s="1">
        <v>420000</v>
      </c>
    </row>
    <row r="563" spans="1:5" x14ac:dyDescent="0.25">
      <c r="A563">
        <v>50</v>
      </c>
      <c r="B563">
        <v>5</v>
      </c>
      <c r="C563" t="s">
        <v>13</v>
      </c>
      <c r="D563" t="s">
        <v>14</v>
      </c>
      <c r="E563" s="1">
        <v>479900</v>
      </c>
    </row>
    <row r="564" spans="1:5" x14ac:dyDescent="0.25">
      <c r="A564">
        <v>50</v>
      </c>
      <c r="B564">
        <v>6</v>
      </c>
      <c r="C564" t="s">
        <v>19</v>
      </c>
      <c r="D564" t="s">
        <v>20</v>
      </c>
      <c r="E564" s="1">
        <v>480000</v>
      </c>
    </row>
    <row r="565" spans="1:5" x14ac:dyDescent="0.25">
      <c r="A565">
        <v>50</v>
      </c>
      <c r="B565">
        <v>7</v>
      </c>
      <c r="C565" t="s">
        <v>25</v>
      </c>
      <c r="D565" t="s">
        <v>26</v>
      </c>
      <c r="E565" s="1">
        <v>520478</v>
      </c>
    </row>
    <row r="566" spans="1:5" x14ac:dyDescent="0.25">
      <c r="A566">
        <v>50</v>
      </c>
      <c r="B566">
        <v>8</v>
      </c>
      <c r="C566" t="s">
        <v>15</v>
      </c>
      <c r="D566" t="s">
        <v>16</v>
      </c>
      <c r="E566" s="1">
        <v>529000</v>
      </c>
    </row>
    <row r="567" spans="1:5" x14ac:dyDescent="0.25">
      <c r="A567">
        <v>50</v>
      </c>
      <c r="B567">
        <v>9</v>
      </c>
      <c r="C567" t="s">
        <v>45</v>
      </c>
      <c r="D567" t="s">
        <v>46</v>
      </c>
      <c r="E567" s="1">
        <v>529400</v>
      </c>
    </row>
    <row r="568" spans="1:5" x14ac:dyDescent="0.25">
      <c r="A568">
        <v>50</v>
      </c>
      <c r="B568">
        <v>10</v>
      </c>
      <c r="C568" t="s">
        <v>17</v>
      </c>
      <c r="D568" t="s">
        <v>18</v>
      </c>
      <c r="E568" s="1">
        <v>529422</v>
      </c>
    </row>
    <row r="569" spans="1:5" x14ac:dyDescent="0.25">
      <c r="A569">
        <v>50</v>
      </c>
      <c r="B569">
        <v>11</v>
      </c>
      <c r="C569" t="s">
        <v>7</v>
      </c>
      <c r="D569" t="s">
        <v>8</v>
      </c>
      <c r="E569" s="1">
        <v>529422.30000000005</v>
      </c>
    </row>
    <row r="570" spans="1:5" x14ac:dyDescent="0.25">
      <c r="A570">
        <v>50</v>
      </c>
      <c r="B570">
        <v>12</v>
      </c>
      <c r="C570" t="s">
        <v>27</v>
      </c>
      <c r="D570" t="s">
        <v>28</v>
      </c>
      <c r="E570" s="1">
        <v>600000</v>
      </c>
    </row>
    <row r="571" spans="1:5" x14ac:dyDescent="0.25">
      <c r="A571">
        <v>50</v>
      </c>
      <c r="B571">
        <v>13</v>
      </c>
      <c r="C571" t="s">
        <v>23</v>
      </c>
      <c r="D571" t="s">
        <v>24</v>
      </c>
      <c r="E571" s="1">
        <v>600000</v>
      </c>
    </row>
    <row r="572" spans="1:5" x14ac:dyDescent="0.25">
      <c r="A572">
        <v>51</v>
      </c>
      <c r="B572">
        <v>1</v>
      </c>
      <c r="C572" t="s">
        <v>3</v>
      </c>
      <c r="D572" t="s">
        <v>4</v>
      </c>
      <c r="E572" s="1">
        <v>315000</v>
      </c>
    </row>
    <row r="573" spans="1:5" x14ac:dyDescent="0.25">
      <c r="A573">
        <v>51</v>
      </c>
      <c r="B573">
        <v>2</v>
      </c>
      <c r="C573" t="s">
        <v>74</v>
      </c>
      <c r="D573" t="s">
        <v>75</v>
      </c>
      <c r="E573" s="1">
        <v>322000</v>
      </c>
    </row>
    <row r="574" spans="1:5" x14ac:dyDescent="0.25">
      <c r="A574">
        <v>51</v>
      </c>
      <c r="B574">
        <v>3</v>
      </c>
      <c r="C574" t="s">
        <v>29</v>
      </c>
      <c r="D574" t="s">
        <v>30</v>
      </c>
      <c r="E574" s="1">
        <v>325000</v>
      </c>
    </row>
    <row r="575" spans="1:5" x14ac:dyDescent="0.25">
      <c r="A575">
        <v>51</v>
      </c>
      <c r="B575">
        <v>4</v>
      </c>
      <c r="C575" t="s">
        <v>19</v>
      </c>
      <c r="D575" t="s">
        <v>20</v>
      </c>
      <c r="E575" s="1">
        <v>336000</v>
      </c>
    </row>
    <row r="576" spans="1:5" x14ac:dyDescent="0.25">
      <c r="A576">
        <v>51</v>
      </c>
      <c r="B576">
        <v>5</v>
      </c>
      <c r="C576" t="s">
        <v>76</v>
      </c>
      <c r="D576" t="s">
        <v>77</v>
      </c>
      <c r="E576" s="1">
        <v>345000</v>
      </c>
    </row>
    <row r="577" spans="1:5" x14ac:dyDescent="0.25">
      <c r="A577">
        <v>51</v>
      </c>
      <c r="B577">
        <v>6</v>
      </c>
      <c r="C577" t="s">
        <v>92</v>
      </c>
      <c r="D577" t="s">
        <v>69</v>
      </c>
      <c r="E577" s="1">
        <v>383000</v>
      </c>
    </row>
    <row r="578" spans="1:5" x14ac:dyDescent="0.25">
      <c r="A578">
        <v>51</v>
      </c>
      <c r="B578">
        <v>7</v>
      </c>
      <c r="C578" t="s">
        <v>7</v>
      </c>
      <c r="D578" t="s">
        <v>8</v>
      </c>
      <c r="E578" s="1">
        <v>408000</v>
      </c>
    </row>
    <row r="579" spans="1:5" x14ac:dyDescent="0.25">
      <c r="A579">
        <v>51</v>
      </c>
      <c r="B579">
        <v>8</v>
      </c>
      <c r="C579" t="s">
        <v>17</v>
      </c>
      <c r="D579" t="s">
        <v>18</v>
      </c>
      <c r="E579" s="1">
        <v>441833</v>
      </c>
    </row>
    <row r="580" spans="1:5" x14ac:dyDescent="0.25">
      <c r="A580">
        <v>51</v>
      </c>
      <c r="B580">
        <v>9</v>
      </c>
      <c r="C580" t="s">
        <v>79</v>
      </c>
      <c r="D580" t="s">
        <v>80</v>
      </c>
      <c r="E580" s="1">
        <v>441833.5</v>
      </c>
    </row>
    <row r="581" spans="1:5" x14ac:dyDescent="0.25">
      <c r="A581">
        <v>51</v>
      </c>
      <c r="B581">
        <v>10</v>
      </c>
      <c r="C581" t="s">
        <v>27</v>
      </c>
      <c r="D581" t="s">
        <v>28</v>
      </c>
      <c r="E581" s="1">
        <v>600000</v>
      </c>
    </row>
    <row r="582" spans="1:5" x14ac:dyDescent="0.25">
      <c r="A582">
        <v>51</v>
      </c>
      <c r="B582">
        <v>11</v>
      </c>
      <c r="C582" t="s">
        <v>23</v>
      </c>
      <c r="D582" t="s">
        <v>24</v>
      </c>
      <c r="E582" s="1">
        <v>600000</v>
      </c>
    </row>
    <row r="583" spans="1:5" x14ac:dyDescent="0.25">
      <c r="A583">
        <v>52</v>
      </c>
      <c r="B583">
        <v>1</v>
      </c>
      <c r="C583" t="s">
        <v>29</v>
      </c>
      <c r="D583" t="s">
        <v>30</v>
      </c>
      <c r="E583" s="1">
        <v>348000</v>
      </c>
    </row>
    <row r="584" spans="1:5" x14ac:dyDescent="0.25">
      <c r="A584">
        <v>52</v>
      </c>
      <c r="B584">
        <v>2</v>
      </c>
      <c r="C584" t="s">
        <v>19</v>
      </c>
      <c r="D584" t="s">
        <v>20</v>
      </c>
      <c r="E584" s="1">
        <v>359777</v>
      </c>
    </row>
    <row r="585" spans="1:5" x14ac:dyDescent="0.25">
      <c r="A585">
        <v>52</v>
      </c>
      <c r="B585">
        <v>3</v>
      </c>
      <c r="C585" t="s">
        <v>5</v>
      </c>
      <c r="D585" t="s">
        <v>6</v>
      </c>
      <c r="E585" s="1">
        <v>359777</v>
      </c>
    </row>
    <row r="586" spans="1:5" x14ac:dyDescent="0.25">
      <c r="A586">
        <v>52</v>
      </c>
      <c r="B586">
        <v>4</v>
      </c>
      <c r="C586" t="s">
        <v>95</v>
      </c>
      <c r="D586" t="s">
        <v>96</v>
      </c>
      <c r="E586" s="1">
        <v>359777</v>
      </c>
    </row>
    <row r="587" spans="1:5" x14ac:dyDescent="0.25">
      <c r="A587">
        <v>52</v>
      </c>
      <c r="B587">
        <v>5</v>
      </c>
      <c r="C587" t="s">
        <v>93</v>
      </c>
      <c r="D587" t="s">
        <v>94</v>
      </c>
      <c r="E587" s="1">
        <v>376000</v>
      </c>
    </row>
    <row r="588" spans="1:5" x14ac:dyDescent="0.25">
      <c r="A588">
        <v>52</v>
      </c>
      <c r="B588">
        <v>6</v>
      </c>
      <c r="C588" t="s">
        <v>52</v>
      </c>
      <c r="D588" t="s">
        <v>48</v>
      </c>
      <c r="E588" s="1">
        <v>386000</v>
      </c>
    </row>
    <row r="589" spans="1:5" x14ac:dyDescent="0.25">
      <c r="A589">
        <v>52</v>
      </c>
      <c r="B589">
        <v>7</v>
      </c>
      <c r="C589" t="s">
        <v>17</v>
      </c>
      <c r="D589" t="s">
        <v>18</v>
      </c>
      <c r="E589" s="1">
        <v>410000</v>
      </c>
    </row>
    <row r="590" spans="1:5" x14ac:dyDescent="0.25">
      <c r="A590">
        <v>52</v>
      </c>
      <c r="B590">
        <v>8</v>
      </c>
      <c r="C590" t="s">
        <v>23</v>
      </c>
      <c r="D590" t="s">
        <v>24</v>
      </c>
      <c r="E590" s="1">
        <v>600000</v>
      </c>
    </row>
    <row r="591" spans="1:5" x14ac:dyDescent="0.25">
      <c r="A591">
        <v>52</v>
      </c>
      <c r="B591">
        <v>9</v>
      </c>
      <c r="C591" t="s">
        <v>27</v>
      </c>
      <c r="D591" t="s">
        <v>28</v>
      </c>
      <c r="E591" s="1">
        <v>600000</v>
      </c>
    </row>
    <row r="592" spans="1:5" x14ac:dyDescent="0.25">
      <c r="A592">
        <v>53</v>
      </c>
      <c r="B592">
        <v>1</v>
      </c>
      <c r="C592" t="s">
        <v>31</v>
      </c>
      <c r="D592" t="s">
        <v>32</v>
      </c>
      <c r="E592" s="1">
        <v>317099.59999999998</v>
      </c>
    </row>
    <row r="593" spans="1:5" x14ac:dyDescent="0.25">
      <c r="A593">
        <v>53</v>
      </c>
      <c r="B593">
        <v>2</v>
      </c>
      <c r="C593" t="s">
        <v>17</v>
      </c>
      <c r="D593" t="s">
        <v>18</v>
      </c>
      <c r="E593" s="1">
        <v>410000</v>
      </c>
    </row>
    <row r="594" spans="1:5" x14ac:dyDescent="0.25">
      <c r="A594">
        <v>53</v>
      </c>
      <c r="B594">
        <v>3</v>
      </c>
      <c r="C594" t="s">
        <v>27</v>
      </c>
      <c r="D594" t="s">
        <v>28</v>
      </c>
      <c r="E594" s="1">
        <v>600000</v>
      </c>
    </row>
    <row r="595" spans="1:5" x14ac:dyDescent="0.25">
      <c r="A595">
        <v>53</v>
      </c>
      <c r="B595">
        <v>4</v>
      </c>
      <c r="C595" t="s">
        <v>23</v>
      </c>
      <c r="D595" t="s">
        <v>24</v>
      </c>
      <c r="E595" s="1">
        <v>600000</v>
      </c>
    </row>
    <row r="596" spans="1:5" x14ac:dyDescent="0.25">
      <c r="A596">
        <v>54</v>
      </c>
      <c r="B596">
        <v>1</v>
      </c>
      <c r="C596" t="s">
        <v>97</v>
      </c>
      <c r="D596" t="s">
        <v>2</v>
      </c>
      <c r="E596" s="1">
        <v>345973</v>
      </c>
    </row>
    <row r="597" spans="1:5" x14ac:dyDescent="0.25">
      <c r="A597">
        <v>54</v>
      </c>
      <c r="B597">
        <v>2</v>
      </c>
      <c r="C597" t="s">
        <v>3</v>
      </c>
      <c r="D597" t="s">
        <v>4</v>
      </c>
      <c r="E597" s="1">
        <v>351833</v>
      </c>
    </row>
    <row r="598" spans="1:5" x14ac:dyDescent="0.25">
      <c r="A598">
        <v>54</v>
      </c>
      <c r="B598">
        <v>3</v>
      </c>
      <c r="C598" t="s">
        <v>57</v>
      </c>
      <c r="D598" t="s">
        <v>58</v>
      </c>
      <c r="E598" s="1">
        <v>361833</v>
      </c>
    </row>
    <row r="599" spans="1:5" x14ac:dyDescent="0.25">
      <c r="A599">
        <v>54</v>
      </c>
      <c r="B599">
        <v>4</v>
      </c>
      <c r="C599" t="s">
        <v>7</v>
      </c>
      <c r="D599" t="s">
        <v>8</v>
      </c>
      <c r="E599" s="1">
        <v>361833.07</v>
      </c>
    </row>
    <row r="600" spans="1:5" x14ac:dyDescent="0.25">
      <c r="A600">
        <v>54</v>
      </c>
      <c r="B600">
        <v>5</v>
      </c>
      <c r="C600" t="s">
        <v>29</v>
      </c>
      <c r="D600" t="s">
        <v>30</v>
      </c>
      <c r="E600" s="1">
        <v>376000</v>
      </c>
    </row>
    <row r="601" spans="1:5" x14ac:dyDescent="0.25">
      <c r="A601">
        <v>54</v>
      </c>
      <c r="B601">
        <v>6</v>
      </c>
      <c r="C601" t="s">
        <v>17</v>
      </c>
      <c r="D601" t="s">
        <v>18</v>
      </c>
      <c r="E601" s="1">
        <v>410000</v>
      </c>
    </row>
    <row r="602" spans="1:5" x14ac:dyDescent="0.25">
      <c r="A602">
        <v>54</v>
      </c>
      <c r="B602">
        <v>7</v>
      </c>
      <c r="C602" t="s">
        <v>9</v>
      </c>
      <c r="D602" t="s">
        <v>10</v>
      </c>
      <c r="E602" s="1">
        <v>420000</v>
      </c>
    </row>
    <row r="603" spans="1:5" x14ac:dyDescent="0.25">
      <c r="A603">
        <v>54</v>
      </c>
      <c r="B603">
        <v>8</v>
      </c>
      <c r="C603" t="s">
        <v>27</v>
      </c>
      <c r="D603" t="s">
        <v>28</v>
      </c>
      <c r="E603" s="1">
        <v>600000</v>
      </c>
    </row>
    <row r="604" spans="1:5" x14ac:dyDescent="0.25">
      <c r="A604">
        <v>54</v>
      </c>
      <c r="B604">
        <v>9</v>
      </c>
      <c r="C604" t="s">
        <v>23</v>
      </c>
      <c r="D604" t="s">
        <v>24</v>
      </c>
      <c r="E604" s="1">
        <v>600000</v>
      </c>
    </row>
    <row r="605" spans="1:5" x14ac:dyDescent="0.25">
      <c r="A605">
        <v>55</v>
      </c>
      <c r="B605">
        <v>1</v>
      </c>
      <c r="C605" t="s">
        <v>7</v>
      </c>
      <c r="D605" t="s">
        <v>8</v>
      </c>
      <c r="E605" s="1">
        <v>355000</v>
      </c>
    </row>
    <row r="606" spans="1:5" x14ac:dyDescent="0.25">
      <c r="A606">
        <v>55</v>
      </c>
      <c r="B606">
        <v>2</v>
      </c>
      <c r="C606" t="s">
        <v>100</v>
      </c>
      <c r="D606" t="s">
        <v>101</v>
      </c>
      <c r="E606" s="1">
        <v>365000</v>
      </c>
    </row>
    <row r="607" spans="1:5" x14ac:dyDescent="0.25">
      <c r="A607">
        <v>55</v>
      </c>
      <c r="B607">
        <v>3</v>
      </c>
      <c r="C607" t="s">
        <v>102</v>
      </c>
      <c r="D607" t="s">
        <v>103</v>
      </c>
      <c r="E607" s="1">
        <v>380000</v>
      </c>
    </row>
    <row r="608" spans="1:5" x14ac:dyDescent="0.25">
      <c r="A608">
        <v>55</v>
      </c>
      <c r="B608">
        <v>4</v>
      </c>
      <c r="C608" t="s">
        <v>104</v>
      </c>
      <c r="D608" t="s">
        <v>105</v>
      </c>
      <c r="E608" s="1">
        <v>389900</v>
      </c>
    </row>
    <row r="609" spans="1:5" x14ac:dyDescent="0.25">
      <c r="A609">
        <v>55</v>
      </c>
      <c r="B609">
        <v>5</v>
      </c>
      <c r="C609" t="s">
        <v>5</v>
      </c>
      <c r="D609" t="s">
        <v>6</v>
      </c>
      <c r="E609" s="1">
        <v>390000</v>
      </c>
    </row>
    <row r="610" spans="1:5" x14ac:dyDescent="0.25">
      <c r="A610">
        <v>55</v>
      </c>
      <c r="B610">
        <v>6</v>
      </c>
      <c r="C610" t="s">
        <v>106</v>
      </c>
      <c r="D610" t="s">
        <v>107</v>
      </c>
      <c r="E610" s="1">
        <v>399000</v>
      </c>
    </row>
    <row r="611" spans="1:5" x14ac:dyDescent="0.25">
      <c r="A611">
        <v>55</v>
      </c>
      <c r="B611">
        <v>7</v>
      </c>
      <c r="C611" t="s">
        <v>3</v>
      </c>
      <c r="D611" t="s">
        <v>4</v>
      </c>
      <c r="E611" s="1">
        <v>404999</v>
      </c>
    </row>
    <row r="612" spans="1:5" x14ac:dyDescent="0.25">
      <c r="A612">
        <v>55</v>
      </c>
      <c r="B612">
        <v>8</v>
      </c>
      <c r="C612" t="s">
        <v>13</v>
      </c>
      <c r="D612" t="s">
        <v>14</v>
      </c>
      <c r="E612" s="1">
        <v>405000</v>
      </c>
    </row>
    <row r="613" spans="1:5" x14ac:dyDescent="0.25">
      <c r="A613">
        <v>55</v>
      </c>
      <c r="B613">
        <v>9</v>
      </c>
      <c r="C613" t="s">
        <v>65</v>
      </c>
      <c r="D613" t="s">
        <v>66</v>
      </c>
      <c r="E613" s="1">
        <v>535000</v>
      </c>
    </row>
    <row r="614" spans="1:5" x14ac:dyDescent="0.25">
      <c r="A614">
        <v>55</v>
      </c>
      <c r="B614">
        <v>10</v>
      </c>
      <c r="C614" t="s">
        <v>45</v>
      </c>
      <c r="D614" t="s">
        <v>46</v>
      </c>
      <c r="E614" s="1">
        <v>580000</v>
      </c>
    </row>
    <row r="615" spans="1:5" x14ac:dyDescent="0.25">
      <c r="A615">
        <v>55</v>
      </c>
      <c r="B615">
        <v>11</v>
      </c>
      <c r="C615" t="s">
        <v>27</v>
      </c>
      <c r="D615" t="s">
        <v>28</v>
      </c>
      <c r="E615" s="1">
        <v>585000</v>
      </c>
    </row>
    <row r="616" spans="1:5" x14ac:dyDescent="0.25">
      <c r="A616">
        <v>55</v>
      </c>
      <c r="B616">
        <v>12</v>
      </c>
      <c r="C616" t="s">
        <v>15</v>
      </c>
      <c r="D616" t="s">
        <v>16</v>
      </c>
      <c r="E616" s="1">
        <v>594000</v>
      </c>
    </row>
    <row r="617" spans="1:5" x14ac:dyDescent="0.25">
      <c r="A617">
        <v>55</v>
      </c>
      <c r="B617">
        <v>13</v>
      </c>
      <c r="C617" t="s">
        <v>25</v>
      </c>
      <c r="D617" t="s">
        <v>26</v>
      </c>
      <c r="E617" s="1">
        <v>594628</v>
      </c>
    </row>
    <row r="618" spans="1:5" x14ac:dyDescent="0.25">
      <c r="A618">
        <v>55</v>
      </c>
      <c r="B618">
        <v>14</v>
      </c>
      <c r="C618" t="s">
        <v>17</v>
      </c>
      <c r="D618" t="s">
        <v>18</v>
      </c>
      <c r="E618" s="1">
        <v>594628</v>
      </c>
    </row>
    <row r="619" spans="1:5" x14ac:dyDescent="0.25">
      <c r="A619">
        <v>55</v>
      </c>
      <c r="B619">
        <v>15</v>
      </c>
      <c r="C619" t="s">
        <v>9</v>
      </c>
      <c r="D619" t="s">
        <v>10</v>
      </c>
      <c r="E619" s="1">
        <v>730000</v>
      </c>
    </row>
    <row r="620" spans="1:5" x14ac:dyDescent="0.25">
      <c r="A620">
        <v>55</v>
      </c>
      <c r="B620">
        <v>16</v>
      </c>
      <c r="C620" t="s">
        <v>23</v>
      </c>
      <c r="D620" t="s">
        <v>24</v>
      </c>
      <c r="E620" s="1">
        <v>850000</v>
      </c>
    </row>
    <row r="621" spans="1:5" x14ac:dyDescent="0.25">
      <c r="A621">
        <v>55</v>
      </c>
      <c r="B621">
        <v>17</v>
      </c>
      <c r="C621" t="s">
        <v>19</v>
      </c>
      <c r="D621" t="s">
        <v>20</v>
      </c>
      <c r="E621" s="1">
        <v>5976288</v>
      </c>
    </row>
    <row r="622" spans="1:5" x14ac:dyDescent="0.25">
      <c r="A622">
        <v>56</v>
      </c>
      <c r="B622">
        <v>1</v>
      </c>
      <c r="C622" t="s">
        <v>7</v>
      </c>
      <c r="D622" t="s">
        <v>8</v>
      </c>
      <c r="E622" s="1">
        <v>335000</v>
      </c>
    </row>
    <row r="623" spans="1:5" x14ac:dyDescent="0.25">
      <c r="A623">
        <v>56</v>
      </c>
      <c r="B623">
        <v>2</v>
      </c>
      <c r="C623" t="s">
        <v>100</v>
      </c>
      <c r="D623" t="s">
        <v>101</v>
      </c>
      <c r="E623" s="1">
        <v>345000</v>
      </c>
    </row>
    <row r="624" spans="1:5" x14ac:dyDescent="0.25">
      <c r="A624">
        <v>56</v>
      </c>
      <c r="B624">
        <v>3</v>
      </c>
      <c r="C624" t="s">
        <v>102</v>
      </c>
      <c r="D624" t="s">
        <v>103</v>
      </c>
      <c r="E624" s="1">
        <v>380000</v>
      </c>
    </row>
    <row r="625" spans="1:5" x14ac:dyDescent="0.25">
      <c r="A625">
        <v>56</v>
      </c>
      <c r="B625">
        <v>4</v>
      </c>
      <c r="C625" t="s">
        <v>5</v>
      </c>
      <c r="D625" t="s">
        <v>6</v>
      </c>
      <c r="E625" s="1">
        <v>390000</v>
      </c>
    </row>
    <row r="626" spans="1:5" x14ac:dyDescent="0.25">
      <c r="A626">
        <v>56</v>
      </c>
      <c r="B626">
        <v>5</v>
      </c>
      <c r="C626" t="s">
        <v>106</v>
      </c>
      <c r="D626" t="s">
        <v>107</v>
      </c>
      <c r="E626" s="1">
        <v>399000</v>
      </c>
    </row>
    <row r="627" spans="1:5" x14ac:dyDescent="0.25">
      <c r="A627">
        <v>56</v>
      </c>
      <c r="B627">
        <v>6</v>
      </c>
      <c r="C627" t="s">
        <v>19</v>
      </c>
      <c r="D627" t="s">
        <v>20</v>
      </c>
      <c r="E627" s="1">
        <v>400000</v>
      </c>
    </row>
    <row r="628" spans="1:5" x14ac:dyDescent="0.25">
      <c r="A628">
        <v>56</v>
      </c>
      <c r="B628">
        <v>7</v>
      </c>
      <c r="C628" t="s">
        <v>104</v>
      </c>
      <c r="D628" t="s">
        <v>105</v>
      </c>
      <c r="E628" s="1">
        <v>400000</v>
      </c>
    </row>
    <row r="629" spans="1:5" x14ac:dyDescent="0.25">
      <c r="A629">
        <v>56</v>
      </c>
      <c r="B629">
        <v>8</v>
      </c>
      <c r="C629" t="s">
        <v>3</v>
      </c>
      <c r="D629" t="s">
        <v>4</v>
      </c>
      <c r="E629" s="1">
        <v>439999</v>
      </c>
    </row>
    <row r="630" spans="1:5" x14ac:dyDescent="0.25">
      <c r="A630">
        <v>56</v>
      </c>
      <c r="B630">
        <v>9</v>
      </c>
      <c r="C630" t="s">
        <v>13</v>
      </c>
      <c r="D630" t="s">
        <v>14</v>
      </c>
      <c r="E630" s="1">
        <v>440000</v>
      </c>
    </row>
    <row r="631" spans="1:5" x14ac:dyDescent="0.25">
      <c r="A631">
        <v>56</v>
      </c>
      <c r="B631">
        <v>10</v>
      </c>
      <c r="C631" t="s">
        <v>45</v>
      </c>
      <c r="D631" t="s">
        <v>46</v>
      </c>
      <c r="E631" s="1">
        <v>498000</v>
      </c>
    </row>
    <row r="632" spans="1:5" x14ac:dyDescent="0.25">
      <c r="A632">
        <v>56</v>
      </c>
      <c r="B632">
        <v>11</v>
      </c>
      <c r="C632" t="s">
        <v>15</v>
      </c>
      <c r="D632" t="s">
        <v>16</v>
      </c>
      <c r="E632" s="1">
        <v>509000</v>
      </c>
    </row>
    <row r="633" spans="1:5" x14ac:dyDescent="0.25">
      <c r="A633">
        <v>56</v>
      </c>
      <c r="B633">
        <v>12</v>
      </c>
      <c r="C633" t="s">
        <v>27</v>
      </c>
      <c r="D633" t="s">
        <v>28</v>
      </c>
      <c r="E633" s="1">
        <v>585000</v>
      </c>
    </row>
    <row r="634" spans="1:5" x14ac:dyDescent="0.25">
      <c r="A634">
        <v>56</v>
      </c>
      <c r="B634">
        <v>13</v>
      </c>
      <c r="C634" t="s">
        <v>25</v>
      </c>
      <c r="D634" t="s">
        <v>26</v>
      </c>
      <c r="E634" s="1">
        <v>594628</v>
      </c>
    </row>
    <row r="635" spans="1:5" x14ac:dyDescent="0.25">
      <c r="A635">
        <v>56</v>
      </c>
      <c r="B635">
        <v>14</v>
      </c>
      <c r="C635" t="s">
        <v>17</v>
      </c>
      <c r="D635" t="s">
        <v>18</v>
      </c>
      <c r="E635" s="1">
        <v>610000</v>
      </c>
    </row>
    <row r="636" spans="1:5" x14ac:dyDescent="0.25">
      <c r="A636">
        <v>56</v>
      </c>
      <c r="B636">
        <v>15</v>
      </c>
      <c r="C636" t="s">
        <v>23</v>
      </c>
      <c r="D636" t="s">
        <v>24</v>
      </c>
      <c r="E636" s="1">
        <v>850000</v>
      </c>
    </row>
    <row r="637" spans="1:5" x14ac:dyDescent="0.25">
      <c r="A637">
        <v>57</v>
      </c>
      <c r="B637">
        <v>1</v>
      </c>
      <c r="C637" t="s">
        <v>7</v>
      </c>
      <c r="D637" t="s">
        <v>8</v>
      </c>
      <c r="E637" s="1">
        <v>340000</v>
      </c>
    </row>
    <row r="638" spans="1:5" x14ac:dyDescent="0.25">
      <c r="A638">
        <v>57</v>
      </c>
      <c r="B638">
        <v>2</v>
      </c>
      <c r="C638" t="s">
        <v>100</v>
      </c>
      <c r="D638" t="s">
        <v>101</v>
      </c>
      <c r="E638" s="1">
        <v>350000</v>
      </c>
    </row>
    <row r="639" spans="1:5" x14ac:dyDescent="0.25">
      <c r="A639">
        <v>57</v>
      </c>
      <c r="B639">
        <v>3</v>
      </c>
      <c r="C639" t="s">
        <v>29</v>
      </c>
      <c r="D639" t="s">
        <v>30</v>
      </c>
      <c r="E639" s="1">
        <v>371000</v>
      </c>
    </row>
    <row r="640" spans="1:5" x14ac:dyDescent="0.25">
      <c r="A640">
        <v>57</v>
      </c>
      <c r="B640">
        <v>4</v>
      </c>
      <c r="C640" t="s">
        <v>102</v>
      </c>
      <c r="D640" t="s">
        <v>103</v>
      </c>
      <c r="E640" s="1">
        <v>380000</v>
      </c>
    </row>
    <row r="641" spans="1:5" x14ac:dyDescent="0.25">
      <c r="A641">
        <v>57</v>
      </c>
      <c r="B641">
        <v>5</v>
      </c>
      <c r="C641" t="s">
        <v>5</v>
      </c>
      <c r="D641" t="s">
        <v>6</v>
      </c>
      <c r="E641" s="1">
        <v>390000</v>
      </c>
    </row>
    <row r="642" spans="1:5" x14ac:dyDescent="0.25">
      <c r="A642">
        <v>57</v>
      </c>
      <c r="B642">
        <v>6</v>
      </c>
      <c r="C642" t="s">
        <v>13</v>
      </c>
      <c r="D642" t="s">
        <v>14</v>
      </c>
      <c r="E642" s="1">
        <v>398000</v>
      </c>
    </row>
    <row r="643" spans="1:5" x14ac:dyDescent="0.25">
      <c r="A643">
        <v>57</v>
      </c>
      <c r="B643">
        <v>7</v>
      </c>
      <c r="C643" t="s">
        <v>106</v>
      </c>
      <c r="D643" t="s">
        <v>107</v>
      </c>
      <c r="E643" s="1">
        <v>399000</v>
      </c>
    </row>
    <row r="644" spans="1:5" x14ac:dyDescent="0.25">
      <c r="A644">
        <v>57</v>
      </c>
      <c r="B644">
        <v>8</v>
      </c>
      <c r="C644" t="s">
        <v>19</v>
      </c>
      <c r="D644" t="s">
        <v>20</v>
      </c>
      <c r="E644" s="1">
        <v>400000</v>
      </c>
    </row>
    <row r="645" spans="1:5" x14ac:dyDescent="0.25">
      <c r="A645">
        <v>57</v>
      </c>
      <c r="B645">
        <v>9</v>
      </c>
      <c r="C645" t="s">
        <v>3</v>
      </c>
      <c r="D645" t="s">
        <v>4</v>
      </c>
      <c r="E645" s="1">
        <v>421999</v>
      </c>
    </row>
    <row r="646" spans="1:5" x14ac:dyDescent="0.25">
      <c r="A646">
        <v>57</v>
      </c>
      <c r="B646">
        <v>10</v>
      </c>
      <c r="C646" t="s">
        <v>83</v>
      </c>
      <c r="D646" t="s">
        <v>84</v>
      </c>
      <c r="E646" s="1">
        <v>422844.14</v>
      </c>
    </row>
    <row r="647" spans="1:5" x14ac:dyDescent="0.25">
      <c r="A647">
        <v>57</v>
      </c>
      <c r="B647">
        <v>11</v>
      </c>
      <c r="C647" t="s">
        <v>27</v>
      </c>
      <c r="D647" t="s">
        <v>28</v>
      </c>
      <c r="E647" s="1">
        <v>585000</v>
      </c>
    </row>
    <row r="648" spans="1:5" x14ac:dyDescent="0.25">
      <c r="A648">
        <v>57</v>
      </c>
      <c r="B648">
        <v>12</v>
      </c>
      <c r="C648" t="s">
        <v>25</v>
      </c>
      <c r="D648" t="s">
        <v>26</v>
      </c>
      <c r="E648" s="1">
        <v>594628</v>
      </c>
    </row>
    <row r="649" spans="1:5" x14ac:dyDescent="0.25">
      <c r="A649">
        <v>57</v>
      </c>
      <c r="B649">
        <v>13</v>
      </c>
      <c r="C649" t="s">
        <v>17</v>
      </c>
      <c r="D649" t="s">
        <v>18</v>
      </c>
      <c r="E649" s="1">
        <v>610000</v>
      </c>
    </row>
    <row r="650" spans="1:5" x14ac:dyDescent="0.25">
      <c r="A650">
        <v>57</v>
      </c>
      <c r="B650">
        <v>14</v>
      </c>
      <c r="C650" t="s">
        <v>9</v>
      </c>
      <c r="D650" t="s">
        <v>10</v>
      </c>
      <c r="E650" s="1">
        <v>730000</v>
      </c>
    </row>
    <row r="651" spans="1:5" x14ac:dyDescent="0.25">
      <c r="A651">
        <v>57</v>
      </c>
      <c r="B651">
        <v>15</v>
      </c>
      <c r="C651" t="s">
        <v>23</v>
      </c>
      <c r="D651" t="s">
        <v>24</v>
      </c>
      <c r="E651" s="1">
        <v>850000</v>
      </c>
    </row>
    <row r="652" spans="1:5" x14ac:dyDescent="0.25">
      <c r="A652">
        <v>58</v>
      </c>
      <c r="B652">
        <v>1</v>
      </c>
      <c r="C652" t="s">
        <v>7</v>
      </c>
      <c r="D652" t="s">
        <v>8</v>
      </c>
      <c r="E652" s="1">
        <v>340000</v>
      </c>
    </row>
    <row r="653" spans="1:5" x14ac:dyDescent="0.25">
      <c r="A653">
        <v>58</v>
      </c>
      <c r="B653">
        <v>2</v>
      </c>
      <c r="C653" t="s">
        <v>100</v>
      </c>
      <c r="D653" t="s">
        <v>101</v>
      </c>
      <c r="E653" s="1">
        <v>350000</v>
      </c>
    </row>
    <row r="654" spans="1:5" x14ac:dyDescent="0.25">
      <c r="A654">
        <v>58</v>
      </c>
      <c r="B654">
        <v>3</v>
      </c>
      <c r="C654" t="s">
        <v>102</v>
      </c>
      <c r="D654" t="s">
        <v>103</v>
      </c>
      <c r="E654" s="1">
        <v>378000</v>
      </c>
    </row>
    <row r="655" spans="1:5" x14ac:dyDescent="0.25">
      <c r="A655">
        <v>58</v>
      </c>
      <c r="B655">
        <v>4</v>
      </c>
      <c r="C655" t="s">
        <v>106</v>
      </c>
      <c r="D655" t="s">
        <v>107</v>
      </c>
      <c r="E655" s="1">
        <v>395000</v>
      </c>
    </row>
    <row r="656" spans="1:5" x14ac:dyDescent="0.25">
      <c r="A656">
        <v>58</v>
      </c>
      <c r="B656">
        <v>5</v>
      </c>
      <c r="C656" t="s">
        <v>19</v>
      </c>
      <c r="D656" t="s">
        <v>20</v>
      </c>
      <c r="E656" s="1">
        <v>400000</v>
      </c>
    </row>
    <row r="657" spans="1:5" x14ac:dyDescent="0.25">
      <c r="A657">
        <v>58</v>
      </c>
      <c r="B657">
        <v>6</v>
      </c>
      <c r="C657" t="s">
        <v>3</v>
      </c>
      <c r="D657" t="s">
        <v>4</v>
      </c>
      <c r="E657" s="1">
        <v>419999</v>
      </c>
    </row>
    <row r="658" spans="1:5" x14ac:dyDescent="0.25">
      <c r="A658">
        <v>58</v>
      </c>
      <c r="B658">
        <v>7</v>
      </c>
      <c r="C658" t="s">
        <v>13</v>
      </c>
      <c r="D658" t="s">
        <v>14</v>
      </c>
      <c r="E658" s="1">
        <v>420000</v>
      </c>
    </row>
    <row r="659" spans="1:5" x14ac:dyDescent="0.25">
      <c r="A659">
        <v>58</v>
      </c>
      <c r="B659">
        <v>8</v>
      </c>
      <c r="C659" t="s">
        <v>1</v>
      </c>
      <c r="D659" t="s">
        <v>2</v>
      </c>
      <c r="E659" s="1">
        <v>537495</v>
      </c>
    </row>
    <row r="660" spans="1:5" x14ac:dyDescent="0.25">
      <c r="A660">
        <v>58</v>
      </c>
      <c r="B660">
        <v>9</v>
      </c>
      <c r="C660" t="s">
        <v>45</v>
      </c>
      <c r="D660" t="s">
        <v>46</v>
      </c>
      <c r="E660" s="1">
        <v>554000</v>
      </c>
    </row>
    <row r="661" spans="1:5" x14ac:dyDescent="0.25">
      <c r="A661">
        <v>58</v>
      </c>
      <c r="B661">
        <v>10</v>
      </c>
      <c r="C661" t="s">
        <v>15</v>
      </c>
      <c r="D661" t="s">
        <v>16</v>
      </c>
      <c r="E661" s="1">
        <v>565000</v>
      </c>
    </row>
    <row r="662" spans="1:5" x14ac:dyDescent="0.25">
      <c r="A662">
        <v>58</v>
      </c>
      <c r="B662">
        <v>11</v>
      </c>
      <c r="C662" t="s">
        <v>27</v>
      </c>
      <c r="D662" t="s">
        <v>28</v>
      </c>
      <c r="E662" s="1">
        <v>585000</v>
      </c>
    </row>
    <row r="663" spans="1:5" x14ac:dyDescent="0.25">
      <c r="A663">
        <v>58</v>
      </c>
      <c r="B663">
        <v>12</v>
      </c>
      <c r="C663" t="s">
        <v>25</v>
      </c>
      <c r="D663" t="s">
        <v>26</v>
      </c>
      <c r="E663" s="1">
        <v>594628</v>
      </c>
    </row>
    <row r="664" spans="1:5" x14ac:dyDescent="0.25">
      <c r="A664">
        <v>58</v>
      </c>
      <c r="B664">
        <v>13</v>
      </c>
      <c r="C664" t="s">
        <v>17</v>
      </c>
      <c r="D664" t="s">
        <v>18</v>
      </c>
      <c r="E664" s="1">
        <v>610000</v>
      </c>
    </row>
    <row r="665" spans="1:5" x14ac:dyDescent="0.25">
      <c r="A665">
        <v>58</v>
      </c>
      <c r="B665">
        <v>14</v>
      </c>
      <c r="C665" t="s">
        <v>9</v>
      </c>
      <c r="D665" t="s">
        <v>10</v>
      </c>
      <c r="E665" s="1">
        <v>730000</v>
      </c>
    </row>
    <row r="666" spans="1:5" x14ac:dyDescent="0.25">
      <c r="A666">
        <v>58</v>
      </c>
      <c r="B666">
        <v>15</v>
      </c>
      <c r="C666" t="s">
        <v>23</v>
      </c>
      <c r="D666" t="s">
        <v>24</v>
      </c>
      <c r="E666" s="1">
        <v>850000</v>
      </c>
    </row>
    <row r="667" spans="1:5" x14ac:dyDescent="0.25">
      <c r="A667">
        <v>59</v>
      </c>
      <c r="B667">
        <v>1</v>
      </c>
      <c r="C667" t="s">
        <v>29</v>
      </c>
      <c r="D667" t="s">
        <v>30</v>
      </c>
      <c r="E667" s="1">
        <v>305000</v>
      </c>
    </row>
    <row r="668" spans="1:5" x14ac:dyDescent="0.25">
      <c r="A668">
        <v>59</v>
      </c>
      <c r="B668">
        <v>2</v>
      </c>
      <c r="C668" t="s">
        <v>108</v>
      </c>
      <c r="D668" t="s">
        <v>109</v>
      </c>
      <c r="E668" s="1">
        <v>315000</v>
      </c>
    </row>
    <row r="669" spans="1:5" x14ac:dyDescent="0.25">
      <c r="A669">
        <v>59</v>
      </c>
      <c r="B669">
        <v>3</v>
      </c>
      <c r="C669" t="s">
        <v>7</v>
      </c>
      <c r="D669" t="s">
        <v>8</v>
      </c>
      <c r="E669" s="1">
        <v>340000</v>
      </c>
    </row>
    <row r="670" spans="1:5" x14ac:dyDescent="0.25">
      <c r="A670">
        <v>59</v>
      </c>
      <c r="B670">
        <v>4</v>
      </c>
      <c r="C670" t="s">
        <v>104</v>
      </c>
      <c r="D670" t="s">
        <v>105</v>
      </c>
      <c r="E670" s="1">
        <v>360000</v>
      </c>
    </row>
    <row r="671" spans="1:5" x14ac:dyDescent="0.25">
      <c r="A671">
        <v>59</v>
      </c>
      <c r="B671">
        <v>5</v>
      </c>
      <c r="C671" t="s">
        <v>3</v>
      </c>
      <c r="D671" t="s">
        <v>4</v>
      </c>
      <c r="E671" s="1">
        <v>371527</v>
      </c>
    </row>
    <row r="672" spans="1:5" x14ac:dyDescent="0.25">
      <c r="A672">
        <v>59</v>
      </c>
      <c r="B672">
        <v>6</v>
      </c>
      <c r="C672" t="s">
        <v>19</v>
      </c>
      <c r="D672" t="s">
        <v>20</v>
      </c>
      <c r="E672" s="1">
        <v>371528</v>
      </c>
    </row>
    <row r="673" spans="1:5" x14ac:dyDescent="0.25">
      <c r="A673">
        <v>59</v>
      </c>
      <c r="B673">
        <v>7</v>
      </c>
      <c r="C673" t="s">
        <v>102</v>
      </c>
      <c r="D673" t="s">
        <v>103</v>
      </c>
      <c r="E673" s="1">
        <v>371528.2</v>
      </c>
    </row>
    <row r="674" spans="1:5" x14ac:dyDescent="0.25">
      <c r="A674">
        <v>59</v>
      </c>
      <c r="B674">
        <v>8</v>
      </c>
      <c r="C674" t="s">
        <v>31</v>
      </c>
      <c r="D674" t="s">
        <v>32</v>
      </c>
      <c r="E674" s="1">
        <v>371528.2</v>
      </c>
    </row>
    <row r="675" spans="1:5" x14ac:dyDescent="0.25">
      <c r="A675">
        <v>59</v>
      </c>
      <c r="B675">
        <v>9</v>
      </c>
      <c r="C675" t="s">
        <v>13</v>
      </c>
      <c r="D675" t="s">
        <v>14</v>
      </c>
      <c r="E675" s="1">
        <v>520000</v>
      </c>
    </row>
    <row r="676" spans="1:5" x14ac:dyDescent="0.25">
      <c r="A676">
        <v>59</v>
      </c>
      <c r="B676">
        <v>10</v>
      </c>
      <c r="C676" t="s">
        <v>27</v>
      </c>
      <c r="D676" t="s">
        <v>28</v>
      </c>
      <c r="E676" s="1">
        <v>585000</v>
      </c>
    </row>
    <row r="677" spans="1:5" x14ac:dyDescent="0.25">
      <c r="A677">
        <v>59</v>
      </c>
      <c r="B677">
        <v>11</v>
      </c>
      <c r="C677" t="s">
        <v>17</v>
      </c>
      <c r="D677" t="s">
        <v>18</v>
      </c>
      <c r="E677" s="1">
        <v>610000</v>
      </c>
    </row>
    <row r="678" spans="1:5" x14ac:dyDescent="0.25">
      <c r="A678">
        <v>59</v>
      </c>
      <c r="B678">
        <v>12</v>
      </c>
      <c r="C678" t="s">
        <v>23</v>
      </c>
      <c r="D678" t="s">
        <v>24</v>
      </c>
      <c r="E678" s="1">
        <v>850000</v>
      </c>
    </row>
    <row r="679" spans="1:5" x14ac:dyDescent="0.25">
      <c r="A679">
        <v>60</v>
      </c>
      <c r="B679">
        <v>1</v>
      </c>
      <c r="C679" t="s">
        <v>7</v>
      </c>
      <c r="D679" t="s">
        <v>8</v>
      </c>
      <c r="E679" s="1">
        <v>314500</v>
      </c>
    </row>
    <row r="680" spans="1:5" x14ac:dyDescent="0.25">
      <c r="A680">
        <v>60</v>
      </c>
      <c r="B680">
        <v>2</v>
      </c>
      <c r="C680" t="s">
        <v>110</v>
      </c>
      <c r="D680" t="s">
        <v>111</v>
      </c>
      <c r="E680" s="1">
        <v>325000</v>
      </c>
    </row>
    <row r="681" spans="1:5" x14ac:dyDescent="0.25">
      <c r="A681">
        <v>60</v>
      </c>
      <c r="B681">
        <v>3</v>
      </c>
      <c r="C681" t="s">
        <v>108</v>
      </c>
      <c r="D681" t="s">
        <v>109</v>
      </c>
      <c r="E681" s="1">
        <v>345000</v>
      </c>
    </row>
    <row r="682" spans="1:5" x14ac:dyDescent="0.25">
      <c r="A682">
        <v>60</v>
      </c>
      <c r="B682">
        <v>4</v>
      </c>
      <c r="C682" t="s">
        <v>29</v>
      </c>
      <c r="D682" t="s">
        <v>30</v>
      </c>
      <c r="E682" s="1">
        <v>360000</v>
      </c>
    </row>
    <row r="683" spans="1:5" x14ac:dyDescent="0.25">
      <c r="A683">
        <v>60</v>
      </c>
      <c r="B683">
        <v>5</v>
      </c>
      <c r="C683" t="s">
        <v>102</v>
      </c>
      <c r="D683" t="s">
        <v>103</v>
      </c>
      <c r="E683" s="1">
        <v>378000</v>
      </c>
    </row>
    <row r="684" spans="1:5" x14ac:dyDescent="0.25">
      <c r="A684">
        <v>60</v>
      </c>
      <c r="B684">
        <v>6</v>
      </c>
      <c r="C684" t="s">
        <v>13</v>
      </c>
      <c r="D684" t="s">
        <v>14</v>
      </c>
      <c r="E684" s="1">
        <v>399000</v>
      </c>
    </row>
    <row r="685" spans="1:5" x14ac:dyDescent="0.25">
      <c r="A685">
        <v>60</v>
      </c>
      <c r="B685">
        <v>7</v>
      </c>
      <c r="C685" t="s">
        <v>19</v>
      </c>
      <c r="D685" t="s">
        <v>20</v>
      </c>
      <c r="E685" s="1">
        <v>400000</v>
      </c>
    </row>
    <row r="686" spans="1:5" x14ac:dyDescent="0.25">
      <c r="A686">
        <v>60</v>
      </c>
      <c r="B686">
        <v>8</v>
      </c>
      <c r="C686" t="s">
        <v>104</v>
      </c>
      <c r="D686" t="s">
        <v>105</v>
      </c>
      <c r="E686" s="1">
        <v>400000</v>
      </c>
    </row>
    <row r="687" spans="1:5" x14ac:dyDescent="0.25">
      <c r="A687">
        <v>60</v>
      </c>
      <c r="B687">
        <v>9</v>
      </c>
      <c r="C687" t="s">
        <v>3</v>
      </c>
      <c r="D687" t="s">
        <v>4</v>
      </c>
      <c r="E687" s="1">
        <v>419999</v>
      </c>
    </row>
    <row r="688" spans="1:5" x14ac:dyDescent="0.25">
      <c r="A688">
        <v>60</v>
      </c>
      <c r="B688">
        <v>10</v>
      </c>
      <c r="C688" t="s">
        <v>106</v>
      </c>
      <c r="D688" t="s">
        <v>107</v>
      </c>
      <c r="E688" s="1">
        <v>420000</v>
      </c>
    </row>
    <row r="689" spans="1:5" x14ac:dyDescent="0.25">
      <c r="A689">
        <v>60</v>
      </c>
      <c r="B689">
        <v>11</v>
      </c>
      <c r="C689" t="s">
        <v>37</v>
      </c>
      <c r="D689" t="s">
        <v>38</v>
      </c>
      <c r="E689" s="1">
        <v>495000</v>
      </c>
    </row>
    <row r="690" spans="1:5" x14ac:dyDescent="0.25">
      <c r="A690">
        <v>60</v>
      </c>
      <c r="B690">
        <v>12</v>
      </c>
      <c r="C690" t="s">
        <v>45</v>
      </c>
      <c r="D690" t="s">
        <v>46</v>
      </c>
      <c r="E690" s="1">
        <v>504000</v>
      </c>
    </row>
    <row r="691" spans="1:5" x14ac:dyDescent="0.25">
      <c r="A691">
        <v>60</v>
      </c>
      <c r="B691">
        <v>13</v>
      </c>
      <c r="C691" t="s">
        <v>27</v>
      </c>
      <c r="D691" t="s">
        <v>28</v>
      </c>
      <c r="E691" s="1">
        <v>585000</v>
      </c>
    </row>
    <row r="692" spans="1:5" x14ac:dyDescent="0.25">
      <c r="A692">
        <v>60</v>
      </c>
      <c r="B692">
        <v>14</v>
      </c>
      <c r="C692" t="s">
        <v>17</v>
      </c>
      <c r="D692" t="s">
        <v>18</v>
      </c>
      <c r="E692" s="1">
        <v>610000</v>
      </c>
    </row>
    <row r="693" spans="1:5" x14ac:dyDescent="0.25">
      <c r="A693">
        <v>60</v>
      </c>
      <c r="B693">
        <v>15</v>
      </c>
      <c r="C693" t="s">
        <v>23</v>
      </c>
      <c r="D693" t="s">
        <v>24</v>
      </c>
      <c r="E693" s="1">
        <v>850000</v>
      </c>
    </row>
    <row r="694" spans="1:5" x14ac:dyDescent="0.25">
      <c r="A694">
        <v>61</v>
      </c>
      <c r="B694">
        <v>1</v>
      </c>
      <c r="C694" t="s">
        <v>7</v>
      </c>
      <c r="D694" t="s">
        <v>8</v>
      </c>
      <c r="E694" s="1">
        <v>305000</v>
      </c>
    </row>
    <row r="695" spans="1:5" x14ac:dyDescent="0.25">
      <c r="A695">
        <v>61</v>
      </c>
      <c r="B695">
        <v>2</v>
      </c>
      <c r="C695" t="s">
        <v>106</v>
      </c>
      <c r="D695" t="s">
        <v>107</v>
      </c>
      <c r="E695" s="1">
        <v>315000</v>
      </c>
    </row>
    <row r="696" spans="1:5" x14ac:dyDescent="0.25">
      <c r="A696">
        <v>61</v>
      </c>
      <c r="B696">
        <v>3</v>
      </c>
      <c r="C696" t="s">
        <v>29</v>
      </c>
      <c r="D696" t="s">
        <v>30</v>
      </c>
      <c r="E696" s="1">
        <v>339000</v>
      </c>
    </row>
    <row r="697" spans="1:5" x14ac:dyDescent="0.25">
      <c r="A697">
        <v>61</v>
      </c>
      <c r="B697">
        <v>4</v>
      </c>
      <c r="C697" t="s">
        <v>19</v>
      </c>
      <c r="D697" t="s">
        <v>20</v>
      </c>
      <c r="E697" s="1">
        <v>340000</v>
      </c>
    </row>
    <row r="698" spans="1:5" x14ac:dyDescent="0.25">
      <c r="A698">
        <v>61</v>
      </c>
      <c r="B698">
        <v>5</v>
      </c>
      <c r="C698" t="s">
        <v>72</v>
      </c>
      <c r="D698" t="s">
        <v>73</v>
      </c>
      <c r="E698" s="1">
        <v>349000</v>
      </c>
    </row>
    <row r="699" spans="1:5" x14ac:dyDescent="0.25">
      <c r="A699">
        <v>61</v>
      </c>
      <c r="B699">
        <v>6</v>
      </c>
      <c r="C699" t="s">
        <v>102</v>
      </c>
      <c r="D699" t="s">
        <v>103</v>
      </c>
      <c r="E699" s="1">
        <v>369434.22</v>
      </c>
    </row>
    <row r="700" spans="1:5" x14ac:dyDescent="0.25">
      <c r="A700">
        <v>61</v>
      </c>
      <c r="B700">
        <v>7</v>
      </c>
      <c r="C700" t="s">
        <v>13</v>
      </c>
      <c r="D700" t="s">
        <v>14</v>
      </c>
      <c r="E700" s="1">
        <v>540000</v>
      </c>
    </row>
    <row r="701" spans="1:5" x14ac:dyDescent="0.25">
      <c r="A701">
        <v>61</v>
      </c>
      <c r="B701">
        <v>8</v>
      </c>
      <c r="C701" t="s">
        <v>27</v>
      </c>
      <c r="D701" t="s">
        <v>28</v>
      </c>
      <c r="E701" s="1">
        <v>585000</v>
      </c>
    </row>
    <row r="702" spans="1:5" x14ac:dyDescent="0.25">
      <c r="A702">
        <v>61</v>
      </c>
      <c r="B702">
        <v>9</v>
      </c>
      <c r="C702" t="s">
        <v>17</v>
      </c>
      <c r="D702" t="s">
        <v>18</v>
      </c>
      <c r="E702" s="1">
        <v>610000</v>
      </c>
    </row>
    <row r="703" spans="1:5" x14ac:dyDescent="0.25">
      <c r="A703">
        <v>61</v>
      </c>
      <c r="B703">
        <v>10</v>
      </c>
      <c r="C703" t="s">
        <v>43</v>
      </c>
      <c r="D703" t="s">
        <v>44</v>
      </c>
      <c r="E703" s="1">
        <v>621500</v>
      </c>
    </row>
    <row r="704" spans="1:5" x14ac:dyDescent="0.25">
      <c r="A704">
        <v>61</v>
      </c>
      <c r="B704">
        <v>11</v>
      </c>
      <c r="C704" t="s">
        <v>41</v>
      </c>
      <c r="D704" t="s">
        <v>42</v>
      </c>
      <c r="E704" s="1">
        <v>700000</v>
      </c>
    </row>
    <row r="705" spans="1:5" x14ac:dyDescent="0.25">
      <c r="A705">
        <v>61</v>
      </c>
      <c r="B705">
        <v>12</v>
      </c>
      <c r="C705" t="s">
        <v>23</v>
      </c>
      <c r="D705" t="s">
        <v>24</v>
      </c>
      <c r="E705" s="1">
        <v>850000</v>
      </c>
    </row>
    <row r="706" spans="1:5" x14ac:dyDescent="0.25">
      <c r="A706">
        <v>62</v>
      </c>
      <c r="B706">
        <v>1</v>
      </c>
      <c r="C706" t="s">
        <v>7</v>
      </c>
      <c r="D706" t="s">
        <v>8</v>
      </c>
      <c r="E706" s="1">
        <v>312000</v>
      </c>
    </row>
    <row r="707" spans="1:5" x14ac:dyDescent="0.25">
      <c r="A707">
        <v>62</v>
      </c>
      <c r="B707">
        <v>2</v>
      </c>
      <c r="C707" t="s">
        <v>29</v>
      </c>
      <c r="D707" t="s">
        <v>30</v>
      </c>
      <c r="E707" s="1">
        <v>322000</v>
      </c>
    </row>
    <row r="708" spans="1:5" x14ac:dyDescent="0.25">
      <c r="A708">
        <v>62</v>
      </c>
      <c r="B708">
        <v>3</v>
      </c>
      <c r="C708" t="s">
        <v>104</v>
      </c>
      <c r="D708" t="s">
        <v>105</v>
      </c>
      <c r="E708" s="1">
        <v>342000</v>
      </c>
    </row>
    <row r="709" spans="1:5" x14ac:dyDescent="0.25">
      <c r="A709">
        <v>62</v>
      </c>
      <c r="B709">
        <v>4</v>
      </c>
      <c r="C709" t="s">
        <v>108</v>
      </c>
      <c r="D709" t="s">
        <v>109</v>
      </c>
      <c r="E709" s="1">
        <v>352000</v>
      </c>
    </row>
    <row r="710" spans="1:5" x14ac:dyDescent="0.25">
      <c r="A710">
        <v>62</v>
      </c>
      <c r="B710">
        <v>5</v>
      </c>
      <c r="C710" t="s">
        <v>3</v>
      </c>
      <c r="D710" t="s">
        <v>4</v>
      </c>
      <c r="E710" s="1">
        <v>359999</v>
      </c>
    </row>
    <row r="711" spans="1:5" x14ac:dyDescent="0.25">
      <c r="A711">
        <v>62</v>
      </c>
      <c r="B711">
        <v>6</v>
      </c>
      <c r="C711" t="s">
        <v>13</v>
      </c>
      <c r="D711" t="s">
        <v>14</v>
      </c>
      <c r="E711" s="1">
        <v>368900</v>
      </c>
    </row>
    <row r="712" spans="1:5" x14ac:dyDescent="0.25">
      <c r="A712">
        <v>62</v>
      </c>
      <c r="B712">
        <v>7</v>
      </c>
      <c r="C712" t="s">
        <v>102</v>
      </c>
      <c r="D712" t="s">
        <v>103</v>
      </c>
      <c r="E712" s="1">
        <v>380000</v>
      </c>
    </row>
    <row r="713" spans="1:5" x14ac:dyDescent="0.25">
      <c r="A713">
        <v>62</v>
      </c>
      <c r="B713">
        <v>8</v>
      </c>
      <c r="C713" t="s">
        <v>5</v>
      </c>
      <c r="D713" t="s">
        <v>6</v>
      </c>
      <c r="E713" s="1">
        <v>390000</v>
      </c>
    </row>
    <row r="714" spans="1:5" x14ac:dyDescent="0.25">
      <c r="A714">
        <v>62</v>
      </c>
      <c r="B714">
        <v>9</v>
      </c>
      <c r="C714" t="s">
        <v>106</v>
      </c>
      <c r="D714" t="s">
        <v>107</v>
      </c>
      <c r="E714" s="1">
        <v>399000</v>
      </c>
    </row>
    <row r="715" spans="1:5" x14ac:dyDescent="0.25">
      <c r="A715">
        <v>62</v>
      </c>
      <c r="B715">
        <v>10</v>
      </c>
      <c r="C715" t="s">
        <v>19</v>
      </c>
      <c r="D715" t="s">
        <v>20</v>
      </c>
      <c r="E715" s="1">
        <v>400000</v>
      </c>
    </row>
    <row r="716" spans="1:5" x14ac:dyDescent="0.25">
      <c r="A716">
        <v>62</v>
      </c>
      <c r="B716">
        <v>11</v>
      </c>
      <c r="C716" t="s">
        <v>53</v>
      </c>
      <c r="D716" t="s">
        <v>54</v>
      </c>
      <c r="E716" s="1">
        <v>429000</v>
      </c>
    </row>
    <row r="717" spans="1:5" x14ac:dyDescent="0.25">
      <c r="A717">
        <v>62</v>
      </c>
      <c r="B717">
        <v>12</v>
      </c>
      <c r="C717" t="s">
        <v>49</v>
      </c>
      <c r="D717" t="s">
        <v>42</v>
      </c>
      <c r="E717" s="1">
        <v>494500</v>
      </c>
    </row>
    <row r="718" spans="1:5" x14ac:dyDescent="0.25">
      <c r="A718">
        <v>62</v>
      </c>
      <c r="B718">
        <v>13</v>
      </c>
      <c r="C718" t="s">
        <v>45</v>
      </c>
      <c r="D718" t="s">
        <v>46</v>
      </c>
      <c r="E718" s="1">
        <v>530000</v>
      </c>
    </row>
    <row r="719" spans="1:5" x14ac:dyDescent="0.25">
      <c r="A719">
        <v>62</v>
      </c>
      <c r="B719">
        <v>14</v>
      </c>
      <c r="C719" t="s">
        <v>27</v>
      </c>
      <c r="D719" t="s">
        <v>28</v>
      </c>
      <c r="E719" s="1">
        <v>585000</v>
      </c>
    </row>
    <row r="720" spans="1:5" x14ac:dyDescent="0.25">
      <c r="A720">
        <v>62</v>
      </c>
      <c r="B720">
        <v>15</v>
      </c>
      <c r="C720" t="s">
        <v>25</v>
      </c>
      <c r="D720" t="s">
        <v>26</v>
      </c>
      <c r="E720" s="1">
        <v>594628</v>
      </c>
    </row>
    <row r="721" spans="1:5" x14ac:dyDescent="0.25">
      <c r="A721">
        <v>62</v>
      </c>
      <c r="B721">
        <v>16</v>
      </c>
      <c r="C721" t="s">
        <v>17</v>
      </c>
      <c r="D721" t="s">
        <v>18</v>
      </c>
      <c r="E721" s="1">
        <v>610000</v>
      </c>
    </row>
    <row r="722" spans="1:5" x14ac:dyDescent="0.25">
      <c r="A722">
        <v>62</v>
      </c>
      <c r="B722">
        <v>17</v>
      </c>
      <c r="C722" t="s">
        <v>50</v>
      </c>
      <c r="D722" t="s">
        <v>51</v>
      </c>
      <c r="E722" s="1">
        <v>629000</v>
      </c>
    </row>
    <row r="723" spans="1:5" x14ac:dyDescent="0.25">
      <c r="A723">
        <v>62</v>
      </c>
      <c r="B723">
        <v>18</v>
      </c>
      <c r="C723" t="s">
        <v>23</v>
      </c>
      <c r="D723" t="s">
        <v>24</v>
      </c>
      <c r="E723" s="1">
        <v>850000</v>
      </c>
    </row>
    <row r="724" spans="1:5" x14ac:dyDescent="0.25">
      <c r="A724">
        <v>63</v>
      </c>
      <c r="B724">
        <v>1</v>
      </c>
      <c r="C724" t="s">
        <v>7</v>
      </c>
      <c r="D724" t="s">
        <v>8</v>
      </c>
      <c r="E724" s="1">
        <v>303500</v>
      </c>
    </row>
    <row r="725" spans="1:5" x14ac:dyDescent="0.25">
      <c r="A725">
        <v>63</v>
      </c>
      <c r="B725">
        <v>2</v>
      </c>
      <c r="C725" t="s">
        <v>104</v>
      </c>
      <c r="D725" t="s">
        <v>105</v>
      </c>
      <c r="E725" s="1">
        <v>304000</v>
      </c>
    </row>
    <row r="726" spans="1:5" x14ac:dyDescent="0.25">
      <c r="A726">
        <v>63</v>
      </c>
      <c r="B726">
        <v>3</v>
      </c>
      <c r="C726" t="s">
        <v>19</v>
      </c>
      <c r="D726" t="s">
        <v>20</v>
      </c>
      <c r="E726" s="1">
        <v>314000</v>
      </c>
    </row>
    <row r="727" spans="1:5" x14ac:dyDescent="0.25">
      <c r="A727">
        <v>63</v>
      </c>
      <c r="B727">
        <v>4</v>
      </c>
      <c r="C727" t="s">
        <v>106</v>
      </c>
      <c r="D727" t="s">
        <v>107</v>
      </c>
      <c r="E727" s="1">
        <v>315000</v>
      </c>
    </row>
    <row r="728" spans="1:5" x14ac:dyDescent="0.25">
      <c r="A728">
        <v>63</v>
      </c>
      <c r="B728">
        <v>5</v>
      </c>
      <c r="C728" t="s">
        <v>102</v>
      </c>
      <c r="D728" t="s">
        <v>103</v>
      </c>
      <c r="E728" s="1">
        <v>324000</v>
      </c>
    </row>
    <row r="729" spans="1:5" x14ac:dyDescent="0.25">
      <c r="A729">
        <v>63</v>
      </c>
      <c r="B729">
        <v>6</v>
      </c>
      <c r="C729" t="s">
        <v>29</v>
      </c>
      <c r="D729" t="s">
        <v>30</v>
      </c>
      <c r="E729" s="1">
        <v>369999</v>
      </c>
    </row>
    <row r="730" spans="1:5" x14ac:dyDescent="0.25">
      <c r="A730">
        <v>63</v>
      </c>
      <c r="B730">
        <v>7</v>
      </c>
      <c r="C730" t="s">
        <v>13</v>
      </c>
      <c r="D730" t="s">
        <v>14</v>
      </c>
      <c r="E730" s="1">
        <v>379999</v>
      </c>
    </row>
    <row r="731" spans="1:5" x14ac:dyDescent="0.25">
      <c r="A731">
        <v>63</v>
      </c>
      <c r="B731">
        <v>8</v>
      </c>
      <c r="C731" t="s">
        <v>3</v>
      </c>
      <c r="D731" t="s">
        <v>4</v>
      </c>
      <c r="E731" s="1">
        <v>390999</v>
      </c>
    </row>
    <row r="732" spans="1:5" x14ac:dyDescent="0.25">
      <c r="A732">
        <v>63</v>
      </c>
      <c r="B732">
        <v>9</v>
      </c>
      <c r="C732" t="s">
        <v>112</v>
      </c>
      <c r="D732" t="s">
        <v>113</v>
      </c>
      <c r="E732" s="1">
        <v>412800</v>
      </c>
    </row>
    <row r="733" spans="1:5" x14ac:dyDescent="0.25">
      <c r="A733">
        <v>63</v>
      </c>
      <c r="B733">
        <v>10</v>
      </c>
      <c r="C733" t="s">
        <v>27</v>
      </c>
      <c r="D733" t="s">
        <v>28</v>
      </c>
      <c r="E733" s="1">
        <v>585000</v>
      </c>
    </row>
    <row r="734" spans="1:5" x14ac:dyDescent="0.25">
      <c r="A734">
        <v>63</v>
      </c>
      <c r="B734">
        <v>11</v>
      </c>
      <c r="C734" t="s">
        <v>17</v>
      </c>
      <c r="D734" t="s">
        <v>18</v>
      </c>
      <c r="E734" s="1">
        <v>610000</v>
      </c>
    </row>
    <row r="735" spans="1:5" x14ac:dyDescent="0.25">
      <c r="A735">
        <v>63</v>
      </c>
      <c r="B735">
        <v>12</v>
      </c>
      <c r="C735" t="s">
        <v>43</v>
      </c>
      <c r="D735" t="s">
        <v>44</v>
      </c>
      <c r="E735" s="1">
        <v>621500</v>
      </c>
    </row>
    <row r="736" spans="1:5" x14ac:dyDescent="0.25">
      <c r="A736">
        <v>63</v>
      </c>
      <c r="B736">
        <v>13</v>
      </c>
      <c r="C736" t="s">
        <v>41</v>
      </c>
      <c r="D736" t="s">
        <v>42</v>
      </c>
      <c r="E736" s="1">
        <v>700000</v>
      </c>
    </row>
    <row r="737" spans="1:5" x14ac:dyDescent="0.25">
      <c r="A737">
        <v>63</v>
      </c>
      <c r="B737">
        <v>14</v>
      </c>
      <c r="C737" t="s">
        <v>23</v>
      </c>
      <c r="D737" t="s">
        <v>24</v>
      </c>
      <c r="E737" s="1">
        <v>850000</v>
      </c>
    </row>
    <row r="738" spans="1:5" x14ac:dyDescent="0.25">
      <c r="A738">
        <v>64</v>
      </c>
      <c r="B738">
        <v>1</v>
      </c>
      <c r="C738" t="s">
        <v>7</v>
      </c>
      <c r="D738" t="s">
        <v>8</v>
      </c>
      <c r="E738" s="1">
        <v>353700</v>
      </c>
    </row>
    <row r="739" spans="1:5" x14ac:dyDescent="0.25">
      <c r="A739">
        <v>64</v>
      </c>
      <c r="B739">
        <v>2</v>
      </c>
      <c r="C739" t="s">
        <v>106</v>
      </c>
      <c r="D739" t="s">
        <v>107</v>
      </c>
      <c r="E739" s="1">
        <v>364000</v>
      </c>
    </row>
    <row r="740" spans="1:5" x14ac:dyDescent="0.25">
      <c r="A740">
        <v>64</v>
      </c>
      <c r="B740">
        <v>3</v>
      </c>
      <c r="C740" t="s">
        <v>3</v>
      </c>
      <c r="D740" t="s">
        <v>4</v>
      </c>
      <c r="E740" s="1">
        <v>384999</v>
      </c>
    </row>
    <row r="741" spans="1:5" x14ac:dyDescent="0.25">
      <c r="A741">
        <v>64</v>
      </c>
      <c r="B741">
        <v>4</v>
      </c>
      <c r="C741" t="s">
        <v>102</v>
      </c>
      <c r="D741" t="s">
        <v>103</v>
      </c>
      <c r="E741" s="1">
        <v>385000</v>
      </c>
    </row>
    <row r="742" spans="1:5" x14ac:dyDescent="0.25">
      <c r="A742">
        <v>64</v>
      </c>
      <c r="B742">
        <v>5</v>
      </c>
      <c r="C742" t="s">
        <v>19</v>
      </c>
      <c r="D742" t="s">
        <v>20</v>
      </c>
      <c r="E742" s="1">
        <v>390000</v>
      </c>
    </row>
    <row r="743" spans="1:5" x14ac:dyDescent="0.25">
      <c r="A743">
        <v>64</v>
      </c>
      <c r="B743">
        <v>6</v>
      </c>
      <c r="C743" t="s">
        <v>5</v>
      </c>
      <c r="D743" t="s">
        <v>6</v>
      </c>
      <c r="E743" s="1">
        <v>395000</v>
      </c>
    </row>
    <row r="744" spans="1:5" x14ac:dyDescent="0.25">
      <c r="A744">
        <v>64</v>
      </c>
      <c r="B744">
        <v>7</v>
      </c>
      <c r="C744" t="s">
        <v>104</v>
      </c>
      <c r="D744" t="s">
        <v>105</v>
      </c>
      <c r="E744" s="1">
        <v>405000</v>
      </c>
    </row>
    <row r="745" spans="1:5" x14ac:dyDescent="0.25">
      <c r="A745">
        <v>64</v>
      </c>
      <c r="B745">
        <v>8</v>
      </c>
      <c r="C745" t="s">
        <v>13</v>
      </c>
      <c r="D745" t="s">
        <v>14</v>
      </c>
      <c r="E745" s="1">
        <v>450000</v>
      </c>
    </row>
    <row r="746" spans="1:5" x14ac:dyDescent="0.25">
      <c r="A746">
        <v>64</v>
      </c>
      <c r="B746">
        <v>9</v>
      </c>
      <c r="C746" t="s">
        <v>57</v>
      </c>
      <c r="D746" t="s">
        <v>58</v>
      </c>
      <c r="E746" s="1">
        <v>454000</v>
      </c>
    </row>
    <row r="747" spans="1:5" x14ac:dyDescent="0.25">
      <c r="A747">
        <v>64</v>
      </c>
      <c r="B747">
        <v>10</v>
      </c>
      <c r="C747" t="s">
        <v>56</v>
      </c>
      <c r="D747" t="s">
        <v>2</v>
      </c>
      <c r="E747" s="1">
        <v>532140</v>
      </c>
    </row>
    <row r="748" spans="1:5" x14ac:dyDescent="0.25">
      <c r="A748">
        <v>64</v>
      </c>
      <c r="B748">
        <v>11</v>
      </c>
      <c r="C748" t="s">
        <v>15</v>
      </c>
      <c r="D748" t="s">
        <v>16</v>
      </c>
      <c r="E748" s="1">
        <v>566000</v>
      </c>
    </row>
    <row r="749" spans="1:5" x14ac:dyDescent="0.25">
      <c r="A749">
        <v>64</v>
      </c>
      <c r="B749">
        <v>12</v>
      </c>
      <c r="C749" t="s">
        <v>45</v>
      </c>
      <c r="D749" t="s">
        <v>46</v>
      </c>
      <c r="E749" s="1">
        <v>566300</v>
      </c>
    </row>
    <row r="750" spans="1:5" x14ac:dyDescent="0.25">
      <c r="A750">
        <v>64</v>
      </c>
      <c r="B750">
        <v>13</v>
      </c>
      <c r="C750" t="s">
        <v>29</v>
      </c>
      <c r="D750" t="s">
        <v>30</v>
      </c>
      <c r="E750" s="1">
        <v>566398.38</v>
      </c>
    </row>
    <row r="751" spans="1:5" x14ac:dyDescent="0.25">
      <c r="A751">
        <v>64</v>
      </c>
      <c r="B751">
        <v>14</v>
      </c>
      <c r="C751" t="s">
        <v>27</v>
      </c>
      <c r="D751" t="s">
        <v>28</v>
      </c>
      <c r="E751" s="1">
        <v>585000</v>
      </c>
    </row>
    <row r="752" spans="1:5" x14ac:dyDescent="0.25">
      <c r="A752">
        <v>64</v>
      </c>
      <c r="B752">
        <v>15</v>
      </c>
      <c r="C752" t="s">
        <v>25</v>
      </c>
      <c r="D752" t="s">
        <v>26</v>
      </c>
      <c r="E752" s="1">
        <v>594628</v>
      </c>
    </row>
    <row r="753" spans="1:5" x14ac:dyDescent="0.25">
      <c r="A753">
        <v>64</v>
      </c>
      <c r="B753">
        <v>16</v>
      </c>
      <c r="C753" t="s">
        <v>17</v>
      </c>
      <c r="D753" t="s">
        <v>18</v>
      </c>
      <c r="E753" s="1">
        <v>610000</v>
      </c>
    </row>
    <row r="754" spans="1:5" x14ac:dyDescent="0.25">
      <c r="A754">
        <v>64</v>
      </c>
      <c r="B754">
        <v>17</v>
      </c>
      <c r="C754" t="s">
        <v>9</v>
      </c>
      <c r="D754" t="s">
        <v>10</v>
      </c>
      <c r="E754" s="1">
        <v>730000</v>
      </c>
    </row>
    <row r="755" spans="1:5" x14ac:dyDescent="0.25">
      <c r="A755">
        <v>64</v>
      </c>
      <c r="B755">
        <v>18</v>
      </c>
      <c r="C755" t="s">
        <v>23</v>
      </c>
      <c r="D755" t="s">
        <v>24</v>
      </c>
      <c r="E755" s="1">
        <v>850000</v>
      </c>
    </row>
    <row r="756" spans="1:5" x14ac:dyDescent="0.25">
      <c r="A756">
        <v>65</v>
      </c>
      <c r="B756">
        <v>1</v>
      </c>
      <c r="C756" t="s">
        <v>7</v>
      </c>
      <c r="D756" t="s">
        <v>8</v>
      </c>
      <c r="E756" s="1">
        <v>320000</v>
      </c>
    </row>
    <row r="757" spans="1:5" x14ac:dyDescent="0.25">
      <c r="A757">
        <v>65</v>
      </c>
      <c r="B757">
        <v>2</v>
      </c>
      <c r="C757" t="s">
        <v>114</v>
      </c>
      <c r="D757" t="s">
        <v>115</v>
      </c>
      <c r="E757" s="1">
        <v>330000</v>
      </c>
    </row>
    <row r="758" spans="1:5" x14ac:dyDescent="0.25">
      <c r="A758">
        <v>65</v>
      </c>
      <c r="B758">
        <v>3</v>
      </c>
      <c r="C758" t="s">
        <v>106</v>
      </c>
      <c r="D758" t="s">
        <v>107</v>
      </c>
      <c r="E758" s="1">
        <v>330000</v>
      </c>
    </row>
    <row r="759" spans="1:5" x14ac:dyDescent="0.25">
      <c r="A759">
        <v>65</v>
      </c>
      <c r="B759">
        <v>4</v>
      </c>
      <c r="C759" t="s">
        <v>116</v>
      </c>
      <c r="D759" t="s">
        <v>117</v>
      </c>
      <c r="E759" s="1">
        <v>330000</v>
      </c>
    </row>
    <row r="760" spans="1:5" x14ac:dyDescent="0.25">
      <c r="A760">
        <v>65</v>
      </c>
      <c r="B760">
        <v>5</v>
      </c>
      <c r="C760" t="s">
        <v>19</v>
      </c>
      <c r="D760" t="s">
        <v>20</v>
      </c>
      <c r="E760" s="1">
        <v>340000</v>
      </c>
    </row>
    <row r="761" spans="1:5" x14ac:dyDescent="0.25">
      <c r="A761">
        <v>65</v>
      </c>
      <c r="B761">
        <v>6</v>
      </c>
      <c r="C761" t="s">
        <v>29</v>
      </c>
      <c r="D761" t="s">
        <v>30</v>
      </c>
      <c r="E761" s="1">
        <v>349000</v>
      </c>
    </row>
    <row r="762" spans="1:5" x14ac:dyDescent="0.25">
      <c r="A762">
        <v>65</v>
      </c>
      <c r="B762">
        <v>7</v>
      </c>
      <c r="C762" t="s">
        <v>104</v>
      </c>
      <c r="D762" t="s">
        <v>105</v>
      </c>
      <c r="E762" s="1">
        <v>350000</v>
      </c>
    </row>
    <row r="763" spans="1:5" x14ac:dyDescent="0.25">
      <c r="A763">
        <v>65</v>
      </c>
      <c r="B763">
        <v>8</v>
      </c>
      <c r="C763" t="s">
        <v>102</v>
      </c>
      <c r="D763" t="s">
        <v>103</v>
      </c>
      <c r="E763" s="1">
        <v>371575.71</v>
      </c>
    </row>
    <row r="764" spans="1:5" x14ac:dyDescent="0.25">
      <c r="A764">
        <v>65</v>
      </c>
      <c r="B764">
        <v>9</v>
      </c>
      <c r="C764" t="s">
        <v>13</v>
      </c>
      <c r="D764" t="s">
        <v>14</v>
      </c>
      <c r="E764" s="1">
        <v>455000</v>
      </c>
    </row>
    <row r="765" spans="1:5" x14ac:dyDescent="0.25">
      <c r="A765">
        <v>65</v>
      </c>
      <c r="B765">
        <v>10</v>
      </c>
      <c r="C765" t="s">
        <v>61</v>
      </c>
      <c r="D765" t="s">
        <v>62</v>
      </c>
      <c r="E765" s="1">
        <v>570000</v>
      </c>
    </row>
    <row r="766" spans="1:5" x14ac:dyDescent="0.25">
      <c r="A766">
        <v>65</v>
      </c>
      <c r="B766">
        <v>11</v>
      </c>
      <c r="C766" t="s">
        <v>27</v>
      </c>
      <c r="D766" t="s">
        <v>28</v>
      </c>
      <c r="E766" s="1">
        <v>585000</v>
      </c>
    </row>
    <row r="767" spans="1:5" x14ac:dyDescent="0.25">
      <c r="A767">
        <v>65</v>
      </c>
      <c r="B767">
        <v>12</v>
      </c>
      <c r="C767" t="s">
        <v>65</v>
      </c>
      <c r="D767" t="s">
        <v>66</v>
      </c>
      <c r="E767" s="1">
        <v>590000</v>
      </c>
    </row>
    <row r="768" spans="1:5" x14ac:dyDescent="0.25">
      <c r="A768">
        <v>65</v>
      </c>
      <c r="B768">
        <v>13</v>
      </c>
      <c r="C768" t="s">
        <v>17</v>
      </c>
      <c r="D768" t="s">
        <v>18</v>
      </c>
      <c r="E768" s="1">
        <v>610000</v>
      </c>
    </row>
    <row r="769" spans="1:5" x14ac:dyDescent="0.25">
      <c r="A769">
        <v>65</v>
      </c>
      <c r="B769">
        <v>14</v>
      </c>
      <c r="C769" t="s">
        <v>43</v>
      </c>
      <c r="D769" t="s">
        <v>44</v>
      </c>
      <c r="E769" s="1">
        <v>621500</v>
      </c>
    </row>
    <row r="770" spans="1:5" x14ac:dyDescent="0.25">
      <c r="A770">
        <v>65</v>
      </c>
      <c r="B770">
        <v>15</v>
      </c>
      <c r="C770" t="s">
        <v>23</v>
      </c>
      <c r="D770" t="s">
        <v>24</v>
      </c>
      <c r="E770" s="1">
        <v>850000</v>
      </c>
    </row>
    <row r="771" spans="1:5" x14ac:dyDescent="0.25">
      <c r="A771">
        <v>66</v>
      </c>
      <c r="B771">
        <v>1</v>
      </c>
      <c r="C771" t="s">
        <v>7</v>
      </c>
      <c r="D771" t="s">
        <v>8</v>
      </c>
      <c r="E771" s="1">
        <v>294800</v>
      </c>
    </row>
    <row r="772" spans="1:5" x14ac:dyDescent="0.25">
      <c r="A772">
        <v>66</v>
      </c>
      <c r="B772">
        <v>2</v>
      </c>
      <c r="C772" t="s">
        <v>108</v>
      </c>
      <c r="D772" t="s">
        <v>109</v>
      </c>
      <c r="E772" s="1">
        <v>304800</v>
      </c>
    </row>
    <row r="773" spans="1:5" x14ac:dyDescent="0.25">
      <c r="A773">
        <v>66</v>
      </c>
      <c r="B773">
        <v>3</v>
      </c>
      <c r="C773" t="s">
        <v>104</v>
      </c>
      <c r="D773" t="s">
        <v>105</v>
      </c>
      <c r="E773" s="1">
        <v>327000</v>
      </c>
    </row>
    <row r="774" spans="1:5" x14ac:dyDescent="0.25">
      <c r="A774">
        <v>66</v>
      </c>
      <c r="B774">
        <v>4</v>
      </c>
      <c r="C774" t="s">
        <v>114</v>
      </c>
      <c r="D774" t="s">
        <v>115</v>
      </c>
      <c r="E774" s="1">
        <v>337000</v>
      </c>
    </row>
    <row r="775" spans="1:5" x14ac:dyDescent="0.25">
      <c r="A775">
        <v>66</v>
      </c>
      <c r="B775">
        <v>5</v>
      </c>
      <c r="C775" t="s">
        <v>106</v>
      </c>
      <c r="D775" t="s">
        <v>107</v>
      </c>
      <c r="E775" s="1">
        <v>340000</v>
      </c>
    </row>
    <row r="776" spans="1:5" x14ac:dyDescent="0.25">
      <c r="A776">
        <v>66</v>
      </c>
      <c r="B776">
        <v>6</v>
      </c>
      <c r="C776" t="s">
        <v>29</v>
      </c>
      <c r="D776" t="s">
        <v>30</v>
      </c>
      <c r="E776" s="1">
        <v>368000</v>
      </c>
    </row>
    <row r="777" spans="1:5" x14ac:dyDescent="0.25">
      <c r="A777">
        <v>66</v>
      </c>
      <c r="B777">
        <v>7</v>
      </c>
      <c r="C777" t="s">
        <v>102</v>
      </c>
      <c r="D777" t="s">
        <v>103</v>
      </c>
      <c r="E777" s="1">
        <v>378000</v>
      </c>
    </row>
    <row r="778" spans="1:5" x14ac:dyDescent="0.25">
      <c r="A778">
        <v>66</v>
      </c>
      <c r="B778">
        <v>8</v>
      </c>
      <c r="C778" t="s">
        <v>118</v>
      </c>
      <c r="D778" t="s">
        <v>119</v>
      </c>
      <c r="E778" s="1">
        <v>380000</v>
      </c>
    </row>
    <row r="779" spans="1:5" x14ac:dyDescent="0.25">
      <c r="A779">
        <v>66</v>
      </c>
      <c r="B779">
        <v>9</v>
      </c>
      <c r="C779" t="s">
        <v>3</v>
      </c>
      <c r="D779" t="s">
        <v>4</v>
      </c>
      <c r="E779" s="1">
        <v>389999</v>
      </c>
    </row>
    <row r="780" spans="1:5" x14ac:dyDescent="0.25">
      <c r="A780">
        <v>66</v>
      </c>
      <c r="B780">
        <v>10</v>
      </c>
      <c r="C780" t="s">
        <v>5</v>
      </c>
      <c r="D780" t="s">
        <v>6</v>
      </c>
      <c r="E780" s="1">
        <v>390000</v>
      </c>
    </row>
    <row r="781" spans="1:5" x14ac:dyDescent="0.25">
      <c r="A781">
        <v>66</v>
      </c>
      <c r="B781">
        <v>11</v>
      </c>
      <c r="C781" t="s">
        <v>13</v>
      </c>
      <c r="D781" t="s">
        <v>14</v>
      </c>
      <c r="E781" s="1">
        <v>399000</v>
      </c>
    </row>
    <row r="782" spans="1:5" x14ac:dyDescent="0.25">
      <c r="A782">
        <v>66</v>
      </c>
      <c r="B782">
        <v>12</v>
      </c>
      <c r="C782" t="s">
        <v>19</v>
      </c>
      <c r="D782" t="s">
        <v>20</v>
      </c>
      <c r="E782" s="1">
        <v>400000</v>
      </c>
    </row>
    <row r="783" spans="1:5" x14ac:dyDescent="0.25">
      <c r="A783">
        <v>66</v>
      </c>
      <c r="B783">
        <v>13</v>
      </c>
      <c r="C783" t="s">
        <v>98</v>
      </c>
      <c r="D783" t="s">
        <v>99</v>
      </c>
      <c r="E783" s="1">
        <v>511900</v>
      </c>
    </row>
    <row r="784" spans="1:5" x14ac:dyDescent="0.25">
      <c r="A784">
        <v>66</v>
      </c>
      <c r="B784">
        <v>14</v>
      </c>
      <c r="C784" t="s">
        <v>27</v>
      </c>
      <c r="D784" t="s">
        <v>28</v>
      </c>
      <c r="E784" s="1">
        <v>585000</v>
      </c>
    </row>
    <row r="785" spans="1:5" x14ac:dyDescent="0.25">
      <c r="A785">
        <v>66</v>
      </c>
      <c r="B785">
        <v>15</v>
      </c>
      <c r="C785" t="s">
        <v>43</v>
      </c>
      <c r="D785" t="s">
        <v>44</v>
      </c>
      <c r="E785" s="1">
        <v>621500</v>
      </c>
    </row>
    <row r="786" spans="1:5" x14ac:dyDescent="0.25">
      <c r="A786">
        <v>66</v>
      </c>
      <c r="B786">
        <v>16</v>
      </c>
      <c r="C786" t="s">
        <v>45</v>
      </c>
      <c r="D786" t="s">
        <v>46</v>
      </c>
      <c r="E786" s="1">
        <v>630000</v>
      </c>
    </row>
    <row r="787" spans="1:5" x14ac:dyDescent="0.25">
      <c r="A787">
        <v>66</v>
      </c>
      <c r="B787">
        <v>17</v>
      </c>
      <c r="C787" t="s">
        <v>25</v>
      </c>
      <c r="D787" t="s">
        <v>26</v>
      </c>
      <c r="E787" s="1">
        <v>630000</v>
      </c>
    </row>
    <row r="788" spans="1:5" x14ac:dyDescent="0.25">
      <c r="A788">
        <v>66</v>
      </c>
      <c r="B788">
        <v>18</v>
      </c>
      <c r="C788" t="s">
        <v>17</v>
      </c>
      <c r="D788" t="s">
        <v>18</v>
      </c>
      <c r="E788" s="1">
        <v>630932</v>
      </c>
    </row>
    <row r="789" spans="1:5" x14ac:dyDescent="0.25">
      <c r="A789">
        <v>66</v>
      </c>
      <c r="B789">
        <v>19</v>
      </c>
      <c r="C789" t="s">
        <v>23</v>
      </c>
      <c r="D789" t="s">
        <v>24</v>
      </c>
      <c r="E789" s="1">
        <v>850000</v>
      </c>
    </row>
    <row r="790" spans="1:5" x14ac:dyDescent="0.25">
      <c r="A790">
        <v>67</v>
      </c>
      <c r="B790">
        <v>1</v>
      </c>
      <c r="C790" t="s">
        <v>108</v>
      </c>
      <c r="D790" t="s">
        <v>109</v>
      </c>
      <c r="E790" s="1">
        <v>300000</v>
      </c>
    </row>
    <row r="791" spans="1:5" x14ac:dyDescent="0.25">
      <c r="A791">
        <v>67</v>
      </c>
      <c r="B791">
        <v>2</v>
      </c>
      <c r="C791" t="s">
        <v>7</v>
      </c>
      <c r="D791" t="s">
        <v>8</v>
      </c>
      <c r="E791" s="1">
        <v>315000</v>
      </c>
    </row>
    <row r="792" spans="1:5" x14ac:dyDescent="0.25">
      <c r="A792">
        <v>67</v>
      </c>
      <c r="B792">
        <v>3</v>
      </c>
      <c r="C792" t="s">
        <v>104</v>
      </c>
      <c r="D792" t="s">
        <v>105</v>
      </c>
      <c r="E792" s="1">
        <v>324000</v>
      </c>
    </row>
    <row r="793" spans="1:5" x14ac:dyDescent="0.25">
      <c r="A793">
        <v>67</v>
      </c>
      <c r="B793">
        <v>4</v>
      </c>
      <c r="C793" t="s">
        <v>3</v>
      </c>
      <c r="D793" t="s">
        <v>4</v>
      </c>
      <c r="E793" s="1">
        <v>336999</v>
      </c>
    </row>
    <row r="794" spans="1:5" x14ac:dyDescent="0.25">
      <c r="A794">
        <v>67</v>
      </c>
      <c r="B794">
        <v>5</v>
      </c>
      <c r="C794" t="s">
        <v>29</v>
      </c>
      <c r="D794" t="s">
        <v>30</v>
      </c>
      <c r="E794" s="1">
        <v>337000</v>
      </c>
    </row>
    <row r="795" spans="1:5" x14ac:dyDescent="0.25">
      <c r="A795">
        <v>67</v>
      </c>
      <c r="B795">
        <v>6</v>
      </c>
      <c r="C795" t="s">
        <v>19</v>
      </c>
      <c r="D795" t="s">
        <v>20</v>
      </c>
      <c r="E795" s="1">
        <v>360000</v>
      </c>
    </row>
    <row r="796" spans="1:5" x14ac:dyDescent="0.25">
      <c r="A796">
        <v>67</v>
      </c>
      <c r="B796">
        <v>7</v>
      </c>
      <c r="C796" t="s">
        <v>102</v>
      </c>
      <c r="D796" t="s">
        <v>103</v>
      </c>
      <c r="E796" s="1">
        <v>382800</v>
      </c>
    </row>
    <row r="797" spans="1:5" x14ac:dyDescent="0.25">
      <c r="A797">
        <v>67</v>
      </c>
      <c r="B797">
        <v>8</v>
      </c>
      <c r="C797" t="s">
        <v>13</v>
      </c>
      <c r="D797" t="s">
        <v>14</v>
      </c>
      <c r="E797" s="1">
        <v>412790</v>
      </c>
    </row>
    <row r="798" spans="1:5" x14ac:dyDescent="0.25">
      <c r="A798">
        <v>67</v>
      </c>
      <c r="B798">
        <v>9</v>
      </c>
      <c r="C798" t="s">
        <v>112</v>
      </c>
      <c r="D798" t="s">
        <v>113</v>
      </c>
      <c r="E798" s="1">
        <v>412800</v>
      </c>
    </row>
    <row r="799" spans="1:5" x14ac:dyDescent="0.25">
      <c r="A799">
        <v>67</v>
      </c>
      <c r="B799">
        <v>10</v>
      </c>
      <c r="C799" t="s">
        <v>49</v>
      </c>
      <c r="D799" t="s">
        <v>42</v>
      </c>
      <c r="E799" s="1">
        <v>569950</v>
      </c>
    </row>
    <row r="800" spans="1:5" x14ac:dyDescent="0.25">
      <c r="A800">
        <v>67</v>
      </c>
      <c r="B800">
        <v>11</v>
      </c>
      <c r="C800" t="s">
        <v>53</v>
      </c>
      <c r="D800" t="s">
        <v>54</v>
      </c>
      <c r="E800" s="1">
        <v>570000</v>
      </c>
    </row>
    <row r="801" spans="1:5" x14ac:dyDescent="0.25">
      <c r="A801">
        <v>67</v>
      </c>
      <c r="B801">
        <v>12</v>
      </c>
      <c r="C801" t="s">
        <v>27</v>
      </c>
      <c r="D801" t="s">
        <v>28</v>
      </c>
      <c r="E801" s="1">
        <v>585000</v>
      </c>
    </row>
    <row r="802" spans="1:5" x14ac:dyDescent="0.25">
      <c r="A802">
        <v>67</v>
      </c>
      <c r="B802">
        <v>13</v>
      </c>
      <c r="C802" t="s">
        <v>50</v>
      </c>
      <c r="D802" t="s">
        <v>51</v>
      </c>
      <c r="E802" s="1">
        <v>628000</v>
      </c>
    </row>
    <row r="803" spans="1:5" x14ac:dyDescent="0.25">
      <c r="A803">
        <v>67</v>
      </c>
      <c r="B803">
        <v>14</v>
      </c>
      <c r="C803" t="s">
        <v>52</v>
      </c>
      <c r="D803" t="s">
        <v>48</v>
      </c>
      <c r="E803" s="1">
        <v>660000</v>
      </c>
    </row>
    <row r="804" spans="1:5" x14ac:dyDescent="0.25">
      <c r="A804">
        <v>67</v>
      </c>
      <c r="B804">
        <v>15</v>
      </c>
      <c r="C804" t="s">
        <v>11</v>
      </c>
      <c r="D804" t="s">
        <v>12</v>
      </c>
      <c r="E804" s="1">
        <v>665000</v>
      </c>
    </row>
    <row r="805" spans="1:5" x14ac:dyDescent="0.25">
      <c r="A805">
        <v>67</v>
      </c>
      <c r="B805">
        <v>16</v>
      </c>
      <c r="C805" t="s">
        <v>120</v>
      </c>
      <c r="D805" t="s">
        <v>121</v>
      </c>
      <c r="E805" s="1">
        <v>790000</v>
      </c>
    </row>
    <row r="806" spans="1:5" x14ac:dyDescent="0.25">
      <c r="A806">
        <v>67</v>
      </c>
      <c r="B806">
        <v>17</v>
      </c>
      <c r="C806" t="s">
        <v>25</v>
      </c>
      <c r="D806" t="s">
        <v>26</v>
      </c>
      <c r="E806" s="1">
        <v>795000</v>
      </c>
    </row>
    <row r="807" spans="1:5" x14ac:dyDescent="0.25">
      <c r="A807">
        <v>67</v>
      </c>
      <c r="B807">
        <v>18</v>
      </c>
      <c r="C807" t="s">
        <v>15</v>
      </c>
      <c r="D807" t="s">
        <v>16</v>
      </c>
      <c r="E807" s="1">
        <v>796000</v>
      </c>
    </row>
    <row r="808" spans="1:5" x14ac:dyDescent="0.25">
      <c r="A808">
        <v>67</v>
      </c>
      <c r="B808">
        <v>19</v>
      </c>
      <c r="C808" t="s">
        <v>45</v>
      </c>
      <c r="D808" t="s">
        <v>46</v>
      </c>
      <c r="E808" s="1">
        <v>796200</v>
      </c>
    </row>
    <row r="809" spans="1:5" x14ac:dyDescent="0.25">
      <c r="A809">
        <v>67</v>
      </c>
      <c r="B809">
        <v>20</v>
      </c>
      <c r="C809" t="s">
        <v>17</v>
      </c>
      <c r="D809" t="s">
        <v>18</v>
      </c>
      <c r="E809" s="1">
        <v>796267</v>
      </c>
    </row>
    <row r="810" spans="1:5" x14ac:dyDescent="0.25">
      <c r="A810">
        <v>67</v>
      </c>
      <c r="B810">
        <v>21</v>
      </c>
      <c r="C810" t="s">
        <v>122</v>
      </c>
      <c r="D810" t="s">
        <v>123</v>
      </c>
      <c r="E810" s="1">
        <v>850000</v>
      </c>
    </row>
    <row r="811" spans="1:5" x14ac:dyDescent="0.25">
      <c r="A811">
        <v>67</v>
      </c>
      <c r="B811">
        <v>22</v>
      </c>
      <c r="C811" t="s">
        <v>23</v>
      </c>
      <c r="D811" t="s">
        <v>24</v>
      </c>
      <c r="E811" s="1">
        <v>850000</v>
      </c>
    </row>
    <row r="812" spans="1:5" x14ac:dyDescent="0.25">
      <c r="A812">
        <v>68</v>
      </c>
      <c r="B812">
        <v>1</v>
      </c>
      <c r="C812" t="s">
        <v>7</v>
      </c>
      <c r="D812" t="s">
        <v>8</v>
      </c>
      <c r="E812" s="1">
        <v>364800</v>
      </c>
    </row>
    <row r="813" spans="1:5" x14ac:dyDescent="0.25">
      <c r="A813">
        <v>68</v>
      </c>
      <c r="B813">
        <v>2</v>
      </c>
      <c r="C813" t="s">
        <v>29</v>
      </c>
      <c r="D813" t="s">
        <v>30</v>
      </c>
      <c r="E813" s="1">
        <v>371000</v>
      </c>
    </row>
    <row r="814" spans="1:5" x14ac:dyDescent="0.25">
      <c r="A814">
        <v>68</v>
      </c>
      <c r="B814">
        <v>3</v>
      </c>
      <c r="C814" t="s">
        <v>106</v>
      </c>
      <c r="D814" t="s">
        <v>107</v>
      </c>
      <c r="E814" s="1">
        <v>375000</v>
      </c>
    </row>
    <row r="815" spans="1:5" x14ac:dyDescent="0.25">
      <c r="A815">
        <v>68</v>
      </c>
      <c r="B815">
        <v>4</v>
      </c>
      <c r="C815" t="s">
        <v>19</v>
      </c>
      <c r="D815" t="s">
        <v>20</v>
      </c>
      <c r="E815" s="1">
        <v>376000</v>
      </c>
    </row>
    <row r="816" spans="1:5" x14ac:dyDescent="0.25">
      <c r="A816">
        <v>68</v>
      </c>
      <c r="B816">
        <v>5</v>
      </c>
      <c r="C816" t="s">
        <v>102</v>
      </c>
      <c r="D816" t="s">
        <v>103</v>
      </c>
      <c r="E816" s="1">
        <v>378000</v>
      </c>
    </row>
    <row r="817" spans="1:5" x14ac:dyDescent="0.25">
      <c r="A817">
        <v>68</v>
      </c>
      <c r="B817">
        <v>6</v>
      </c>
      <c r="C817" t="s">
        <v>3</v>
      </c>
      <c r="D817" t="s">
        <v>4</v>
      </c>
      <c r="E817" s="1">
        <v>408999</v>
      </c>
    </row>
    <row r="818" spans="1:5" x14ac:dyDescent="0.25">
      <c r="A818">
        <v>68</v>
      </c>
      <c r="B818">
        <v>7</v>
      </c>
      <c r="C818" t="s">
        <v>13</v>
      </c>
      <c r="D818" t="s">
        <v>14</v>
      </c>
      <c r="E818" s="1">
        <v>409000</v>
      </c>
    </row>
    <row r="819" spans="1:5" x14ac:dyDescent="0.25">
      <c r="A819">
        <v>68</v>
      </c>
      <c r="B819">
        <v>8</v>
      </c>
      <c r="C819" t="s">
        <v>104</v>
      </c>
      <c r="D819" t="s">
        <v>105</v>
      </c>
      <c r="E819" s="1">
        <v>450000</v>
      </c>
    </row>
    <row r="820" spans="1:5" x14ac:dyDescent="0.25">
      <c r="A820">
        <v>68</v>
      </c>
      <c r="B820">
        <v>9</v>
      </c>
      <c r="C820" t="s">
        <v>53</v>
      </c>
      <c r="D820" t="s">
        <v>54</v>
      </c>
      <c r="E820" s="1">
        <v>518000</v>
      </c>
    </row>
    <row r="821" spans="1:5" x14ac:dyDescent="0.25">
      <c r="A821">
        <v>68</v>
      </c>
      <c r="B821">
        <v>10</v>
      </c>
      <c r="C821" t="s">
        <v>71</v>
      </c>
      <c r="D821" t="s">
        <v>2</v>
      </c>
      <c r="E821" s="1">
        <v>519572</v>
      </c>
    </row>
    <row r="822" spans="1:5" x14ac:dyDescent="0.25">
      <c r="A822">
        <v>68</v>
      </c>
      <c r="B822">
        <v>11</v>
      </c>
      <c r="C822" t="s">
        <v>27</v>
      </c>
      <c r="D822" t="s">
        <v>28</v>
      </c>
      <c r="E822" s="1">
        <v>585000</v>
      </c>
    </row>
    <row r="823" spans="1:5" x14ac:dyDescent="0.25">
      <c r="A823">
        <v>68</v>
      </c>
      <c r="B823">
        <v>12</v>
      </c>
      <c r="C823" t="s">
        <v>124</v>
      </c>
      <c r="D823" t="s">
        <v>125</v>
      </c>
      <c r="E823" s="1">
        <v>675000</v>
      </c>
    </row>
    <row r="824" spans="1:5" x14ac:dyDescent="0.25">
      <c r="A824">
        <v>68</v>
      </c>
      <c r="B824">
        <v>13</v>
      </c>
      <c r="C824" t="s">
        <v>57</v>
      </c>
      <c r="D824" t="s">
        <v>58</v>
      </c>
      <c r="E824" s="1">
        <v>677000</v>
      </c>
    </row>
    <row r="825" spans="1:5" x14ac:dyDescent="0.25">
      <c r="A825">
        <v>68</v>
      </c>
      <c r="B825">
        <v>14</v>
      </c>
      <c r="C825" t="s">
        <v>11</v>
      </c>
      <c r="D825" t="s">
        <v>12</v>
      </c>
      <c r="E825" s="1">
        <v>725000</v>
      </c>
    </row>
    <row r="826" spans="1:5" x14ac:dyDescent="0.25">
      <c r="A826">
        <v>68</v>
      </c>
      <c r="B826">
        <v>15</v>
      </c>
      <c r="C826" t="s">
        <v>9</v>
      </c>
      <c r="D826" t="s">
        <v>10</v>
      </c>
      <c r="E826" s="1">
        <v>730000</v>
      </c>
    </row>
    <row r="827" spans="1:5" x14ac:dyDescent="0.25">
      <c r="A827">
        <v>68</v>
      </c>
      <c r="B827">
        <v>16</v>
      </c>
      <c r="C827" t="s">
        <v>25</v>
      </c>
      <c r="D827" t="s">
        <v>26</v>
      </c>
      <c r="E827" s="1">
        <v>795000</v>
      </c>
    </row>
    <row r="828" spans="1:5" x14ac:dyDescent="0.25">
      <c r="A828">
        <v>68</v>
      </c>
      <c r="B828">
        <v>17</v>
      </c>
      <c r="C828" t="s">
        <v>120</v>
      </c>
      <c r="D828" t="s">
        <v>121</v>
      </c>
      <c r="E828" s="1">
        <v>830000</v>
      </c>
    </row>
    <row r="829" spans="1:5" x14ac:dyDescent="0.25">
      <c r="A829">
        <v>68</v>
      </c>
      <c r="B829">
        <v>18</v>
      </c>
      <c r="C829" t="s">
        <v>15</v>
      </c>
      <c r="D829" t="s">
        <v>16</v>
      </c>
      <c r="E829" s="1">
        <v>845000</v>
      </c>
    </row>
    <row r="830" spans="1:5" x14ac:dyDescent="0.25">
      <c r="A830">
        <v>68</v>
      </c>
      <c r="B830">
        <v>19</v>
      </c>
      <c r="C830" t="s">
        <v>45</v>
      </c>
      <c r="D830" t="s">
        <v>46</v>
      </c>
      <c r="E830" s="1">
        <v>845600</v>
      </c>
    </row>
    <row r="831" spans="1:5" x14ac:dyDescent="0.25">
      <c r="A831">
        <v>68</v>
      </c>
      <c r="B831">
        <v>20</v>
      </c>
      <c r="C831" t="s">
        <v>17</v>
      </c>
      <c r="D831" t="s">
        <v>18</v>
      </c>
      <c r="E831" s="1">
        <v>845678</v>
      </c>
    </row>
    <row r="832" spans="1:5" x14ac:dyDescent="0.25">
      <c r="A832">
        <v>68</v>
      </c>
      <c r="B832">
        <v>21</v>
      </c>
      <c r="C832" t="s">
        <v>122</v>
      </c>
      <c r="D832" t="s">
        <v>123</v>
      </c>
      <c r="E832" s="1">
        <v>850000</v>
      </c>
    </row>
    <row r="833" spans="1:5" x14ac:dyDescent="0.25">
      <c r="A833">
        <v>68</v>
      </c>
      <c r="B833">
        <v>22</v>
      </c>
      <c r="C833" t="s">
        <v>23</v>
      </c>
      <c r="D833" t="s">
        <v>24</v>
      </c>
      <c r="E833" s="1">
        <v>850000</v>
      </c>
    </row>
    <row r="834" spans="1:5" x14ac:dyDescent="0.25">
      <c r="A834">
        <v>69</v>
      </c>
      <c r="B834">
        <v>1</v>
      </c>
      <c r="C834" t="s">
        <v>7</v>
      </c>
      <c r="D834" t="s">
        <v>8</v>
      </c>
      <c r="E834" s="1">
        <v>339900</v>
      </c>
    </row>
    <row r="835" spans="1:5" x14ac:dyDescent="0.25">
      <c r="A835">
        <v>69</v>
      </c>
      <c r="B835">
        <v>2</v>
      </c>
      <c r="C835" t="s">
        <v>100</v>
      </c>
      <c r="D835" t="s">
        <v>101</v>
      </c>
      <c r="E835" s="1">
        <v>350000</v>
      </c>
    </row>
    <row r="836" spans="1:5" x14ac:dyDescent="0.25">
      <c r="A836">
        <v>69</v>
      </c>
      <c r="B836">
        <v>3</v>
      </c>
      <c r="C836" t="s">
        <v>102</v>
      </c>
      <c r="D836" t="s">
        <v>103</v>
      </c>
      <c r="E836" s="1">
        <v>378000</v>
      </c>
    </row>
    <row r="837" spans="1:5" x14ac:dyDescent="0.25">
      <c r="A837">
        <v>69</v>
      </c>
      <c r="B837">
        <v>4</v>
      </c>
      <c r="C837" t="s">
        <v>3</v>
      </c>
      <c r="D837" t="s">
        <v>4</v>
      </c>
      <c r="E837" s="1">
        <v>398998</v>
      </c>
    </row>
    <row r="838" spans="1:5" x14ac:dyDescent="0.25">
      <c r="A838">
        <v>69</v>
      </c>
      <c r="B838">
        <v>5</v>
      </c>
      <c r="C838" t="s">
        <v>13</v>
      </c>
      <c r="D838" t="s">
        <v>14</v>
      </c>
      <c r="E838" s="1">
        <v>418900</v>
      </c>
    </row>
    <row r="839" spans="1:5" x14ac:dyDescent="0.25">
      <c r="A839">
        <v>69</v>
      </c>
      <c r="B839">
        <v>6</v>
      </c>
      <c r="C839" t="s">
        <v>104</v>
      </c>
      <c r="D839" t="s">
        <v>105</v>
      </c>
      <c r="E839" s="1">
        <v>419000</v>
      </c>
    </row>
    <row r="840" spans="1:5" x14ac:dyDescent="0.25">
      <c r="A840">
        <v>69</v>
      </c>
      <c r="B840">
        <v>7</v>
      </c>
      <c r="C840" t="s">
        <v>35</v>
      </c>
      <c r="D840" t="s">
        <v>36</v>
      </c>
      <c r="E840" s="1">
        <v>419000</v>
      </c>
    </row>
    <row r="841" spans="1:5" x14ac:dyDescent="0.25">
      <c r="A841">
        <v>69</v>
      </c>
      <c r="B841">
        <v>8</v>
      </c>
      <c r="C841" t="s">
        <v>19</v>
      </c>
      <c r="D841" t="s">
        <v>20</v>
      </c>
      <c r="E841" s="1">
        <v>419032</v>
      </c>
    </row>
    <row r="842" spans="1:5" x14ac:dyDescent="0.25">
      <c r="A842">
        <v>69</v>
      </c>
      <c r="B842">
        <v>9</v>
      </c>
      <c r="C842" t="s">
        <v>106</v>
      </c>
      <c r="D842" t="s">
        <v>107</v>
      </c>
      <c r="E842" s="1">
        <v>420000</v>
      </c>
    </row>
    <row r="843" spans="1:5" x14ac:dyDescent="0.25">
      <c r="A843">
        <v>69</v>
      </c>
      <c r="B843">
        <v>10</v>
      </c>
      <c r="C843" t="s">
        <v>27</v>
      </c>
      <c r="D843" t="s">
        <v>28</v>
      </c>
      <c r="E843" s="1">
        <v>585000</v>
      </c>
    </row>
    <row r="844" spans="1:5" x14ac:dyDescent="0.25">
      <c r="A844">
        <v>69</v>
      </c>
      <c r="B844">
        <v>11</v>
      </c>
      <c r="C844" t="s">
        <v>17</v>
      </c>
      <c r="D844" t="s">
        <v>18</v>
      </c>
      <c r="E844" s="1">
        <v>610000</v>
      </c>
    </row>
    <row r="845" spans="1:5" x14ac:dyDescent="0.25">
      <c r="A845">
        <v>69</v>
      </c>
      <c r="B845">
        <v>12</v>
      </c>
      <c r="C845" t="s">
        <v>23</v>
      </c>
      <c r="D845" t="s">
        <v>24</v>
      </c>
      <c r="E845" s="1">
        <v>850000</v>
      </c>
    </row>
    <row r="846" spans="1:5" x14ac:dyDescent="0.25">
      <c r="A846">
        <v>70</v>
      </c>
      <c r="B846">
        <v>1</v>
      </c>
      <c r="C846" t="s">
        <v>114</v>
      </c>
      <c r="D846" t="s">
        <v>115</v>
      </c>
      <c r="E846" s="1">
        <v>280000</v>
      </c>
    </row>
    <row r="847" spans="1:5" x14ac:dyDescent="0.25">
      <c r="A847">
        <v>70</v>
      </c>
      <c r="B847">
        <v>2</v>
      </c>
      <c r="C847" t="s">
        <v>79</v>
      </c>
      <c r="D847" t="s">
        <v>80</v>
      </c>
      <c r="E847" s="1">
        <v>290000</v>
      </c>
    </row>
    <row r="848" spans="1:5" x14ac:dyDescent="0.25">
      <c r="A848">
        <v>70</v>
      </c>
      <c r="B848">
        <v>3</v>
      </c>
      <c r="C848" t="s">
        <v>108</v>
      </c>
      <c r="D848" t="s">
        <v>109</v>
      </c>
      <c r="E848" s="1">
        <v>300000</v>
      </c>
    </row>
    <row r="849" spans="1:5" x14ac:dyDescent="0.25">
      <c r="A849">
        <v>70</v>
      </c>
      <c r="B849">
        <v>4</v>
      </c>
      <c r="C849" t="s">
        <v>104</v>
      </c>
      <c r="D849" t="s">
        <v>105</v>
      </c>
      <c r="E849" s="1">
        <v>306000</v>
      </c>
    </row>
    <row r="850" spans="1:5" x14ac:dyDescent="0.25">
      <c r="A850">
        <v>70</v>
      </c>
      <c r="B850">
        <v>5</v>
      </c>
      <c r="C850" t="s">
        <v>3</v>
      </c>
      <c r="D850" t="s">
        <v>4</v>
      </c>
      <c r="E850" s="1">
        <v>362999</v>
      </c>
    </row>
    <row r="851" spans="1:5" x14ac:dyDescent="0.25">
      <c r="A851">
        <v>70</v>
      </c>
      <c r="B851">
        <v>6</v>
      </c>
      <c r="C851" t="s">
        <v>118</v>
      </c>
      <c r="D851" t="s">
        <v>119</v>
      </c>
      <c r="E851" s="1">
        <v>362999</v>
      </c>
    </row>
    <row r="852" spans="1:5" x14ac:dyDescent="0.25">
      <c r="A852">
        <v>70</v>
      </c>
      <c r="B852">
        <v>7</v>
      </c>
      <c r="C852" t="s">
        <v>29</v>
      </c>
      <c r="D852" t="s">
        <v>30</v>
      </c>
      <c r="E852" s="1">
        <v>363000</v>
      </c>
    </row>
    <row r="853" spans="1:5" x14ac:dyDescent="0.25">
      <c r="A853">
        <v>70</v>
      </c>
      <c r="B853">
        <v>8</v>
      </c>
      <c r="C853" t="s">
        <v>102</v>
      </c>
      <c r="D853" t="s">
        <v>103</v>
      </c>
      <c r="E853" s="1">
        <v>378000</v>
      </c>
    </row>
    <row r="854" spans="1:5" x14ac:dyDescent="0.25">
      <c r="A854">
        <v>70</v>
      </c>
      <c r="B854">
        <v>9</v>
      </c>
      <c r="C854" t="s">
        <v>13</v>
      </c>
      <c r="D854" t="s">
        <v>14</v>
      </c>
      <c r="E854" s="1">
        <v>429000</v>
      </c>
    </row>
    <row r="855" spans="1:5" x14ac:dyDescent="0.25">
      <c r="A855">
        <v>70</v>
      </c>
      <c r="B855">
        <v>10</v>
      </c>
      <c r="C855" t="s">
        <v>74</v>
      </c>
      <c r="D855" t="s">
        <v>75</v>
      </c>
      <c r="E855" s="1">
        <v>530000</v>
      </c>
    </row>
    <row r="856" spans="1:5" x14ac:dyDescent="0.25">
      <c r="A856">
        <v>70</v>
      </c>
      <c r="B856">
        <v>11</v>
      </c>
      <c r="C856" t="s">
        <v>27</v>
      </c>
      <c r="D856" t="s">
        <v>28</v>
      </c>
      <c r="E856" s="1">
        <v>585000</v>
      </c>
    </row>
    <row r="857" spans="1:5" x14ac:dyDescent="0.25">
      <c r="A857">
        <v>70</v>
      </c>
      <c r="B857">
        <v>12</v>
      </c>
      <c r="C857" t="s">
        <v>78</v>
      </c>
      <c r="D857" t="s">
        <v>69</v>
      </c>
      <c r="E857" s="1">
        <v>674000</v>
      </c>
    </row>
    <row r="858" spans="1:5" x14ac:dyDescent="0.25">
      <c r="A858">
        <v>70</v>
      </c>
      <c r="B858">
        <v>13</v>
      </c>
      <c r="C858" t="s">
        <v>15</v>
      </c>
      <c r="D858" t="s">
        <v>16</v>
      </c>
      <c r="E858" s="1">
        <v>700000</v>
      </c>
    </row>
    <row r="859" spans="1:5" x14ac:dyDescent="0.25">
      <c r="A859">
        <v>70</v>
      </c>
      <c r="B859">
        <v>14</v>
      </c>
      <c r="C859" t="s">
        <v>25</v>
      </c>
      <c r="D859" t="s">
        <v>26</v>
      </c>
      <c r="E859" s="1">
        <v>712500</v>
      </c>
    </row>
    <row r="860" spans="1:5" x14ac:dyDescent="0.25">
      <c r="A860">
        <v>70</v>
      </c>
      <c r="B860">
        <v>15</v>
      </c>
      <c r="C860" t="s">
        <v>45</v>
      </c>
      <c r="D860" t="s">
        <v>46</v>
      </c>
      <c r="E860" s="1">
        <v>712500</v>
      </c>
    </row>
    <row r="861" spans="1:5" x14ac:dyDescent="0.25">
      <c r="A861">
        <v>70</v>
      </c>
      <c r="B861">
        <v>16</v>
      </c>
      <c r="C861" t="s">
        <v>76</v>
      </c>
      <c r="D861" t="s">
        <v>77</v>
      </c>
      <c r="E861" s="1">
        <v>712574</v>
      </c>
    </row>
    <row r="862" spans="1:5" x14ac:dyDescent="0.25">
      <c r="A862">
        <v>70</v>
      </c>
      <c r="B862">
        <v>17</v>
      </c>
      <c r="C862" t="s">
        <v>17</v>
      </c>
      <c r="D862" t="s">
        <v>18</v>
      </c>
      <c r="E862" s="1">
        <v>712574</v>
      </c>
    </row>
    <row r="863" spans="1:5" x14ac:dyDescent="0.25">
      <c r="A863">
        <v>70</v>
      </c>
      <c r="B863">
        <v>18</v>
      </c>
      <c r="C863" t="s">
        <v>19</v>
      </c>
      <c r="D863" t="s">
        <v>20</v>
      </c>
      <c r="E863" s="1">
        <v>712574</v>
      </c>
    </row>
    <row r="864" spans="1:5" x14ac:dyDescent="0.25">
      <c r="A864">
        <v>70</v>
      </c>
      <c r="B864">
        <v>19</v>
      </c>
      <c r="C864" t="s">
        <v>7</v>
      </c>
      <c r="D864" t="s">
        <v>8</v>
      </c>
      <c r="E864" s="1">
        <v>712574.92</v>
      </c>
    </row>
    <row r="865" spans="1:5" x14ac:dyDescent="0.25">
      <c r="A865">
        <v>70</v>
      </c>
      <c r="B865">
        <v>20</v>
      </c>
      <c r="C865" t="s">
        <v>23</v>
      </c>
      <c r="D865" t="s">
        <v>24</v>
      </c>
      <c r="E865" s="1">
        <v>850000</v>
      </c>
    </row>
    <row r="866" spans="1:5" x14ac:dyDescent="0.25">
      <c r="A866">
        <v>71</v>
      </c>
      <c r="B866">
        <v>1</v>
      </c>
      <c r="C866" t="s">
        <v>108</v>
      </c>
      <c r="D866" t="s">
        <v>109</v>
      </c>
      <c r="E866" s="1">
        <v>285000</v>
      </c>
    </row>
    <row r="867" spans="1:5" x14ac:dyDescent="0.25">
      <c r="A867">
        <v>71</v>
      </c>
      <c r="B867">
        <v>2</v>
      </c>
      <c r="C867" t="s">
        <v>104</v>
      </c>
      <c r="D867" t="s">
        <v>105</v>
      </c>
      <c r="E867" s="1">
        <v>295000</v>
      </c>
    </row>
    <row r="868" spans="1:5" x14ac:dyDescent="0.25">
      <c r="A868">
        <v>71</v>
      </c>
      <c r="B868">
        <v>3</v>
      </c>
      <c r="C868" t="s">
        <v>102</v>
      </c>
      <c r="D868" t="s">
        <v>103</v>
      </c>
      <c r="E868" s="1">
        <v>378000</v>
      </c>
    </row>
    <row r="869" spans="1:5" x14ac:dyDescent="0.25">
      <c r="A869">
        <v>71</v>
      </c>
      <c r="B869">
        <v>4</v>
      </c>
      <c r="C869" t="s">
        <v>3</v>
      </c>
      <c r="D869" t="s">
        <v>4</v>
      </c>
      <c r="E869" s="1">
        <v>453999</v>
      </c>
    </row>
    <row r="870" spans="1:5" x14ac:dyDescent="0.25">
      <c r="A870">
        <v>71</v>
      </c>
      <c r="B870">
        <v>5</v>
      </c>
      <c r="C870" t="s">
        <v>57</v>
      </c>
      <c r="D870" t="s">
        <v>58</v>
      </c>
      <c r="E870" s="1">
        <v>454000</v>
      </c>
    </row>
    <row r="871" spans="1:5" x14ac:dyDescent="0.25">
      <c r="A871">
        <v>71</v>
      </c>
      <c r="B871">
        <v>6</v>
      </c>
      <c r="C871" t="s">
        <v>35</v>
      </c>
      <c r="D871" t="s">
        <v>36</v>
      </c>
      <c r="E871" s="1">
        <v>484000</v>
      </c>
    </row>
    <row r="872" spans="1:5" x14ac:dyDescent="0.25">
      <c r="A872">
        <v>71</v>
      </c>
      <c r="B872">
        <v>7</v>
      </c>
      <c r="C872" t="s">
        <v>13</v>
      </c>
      <c r="D872" t="s">
        <v>14</v>
      </c>
      <c r="E872" s="1">
        <v>550000</v>
      </c>
    </row>
    <row r="873" spans="1:5" x14ac:dyDescent="0.25">
      <c r="A873">
        <v>71</v>
      </c>
      <c r="B873">
        <v>8</v>
      </c>
      <c r="C873" t="s">
        <v>15</v>
      </c>
      <c r="D873" t="s">
        <v>16</v>
      </c>
      <c r="E873" s="1">
        <v>566000</v>
      </c>
    </row>
    <row r="874" spans="1:5" x14ac:dyDescent="0.25">
      <c r="A874">
        <v>71</v>
      </c>
      <c r="B874">
        <v>9</v>
      </c>
      <c r="C874" t="s">
        <v>45</v>
      </c>
      <c r="D874" t="s">
        <v>46</v>
      </c>
      <c r="E874" s="1">
        <v>566300</v>
      </c>
    </row>
    <row r="875" spans="1:5" x14ac:dyDescent="0.25">
      <c r="A875">
        <v>71</v>
      </c>
      <c r="B875">
        <v>10</v>
      </c>
      <c r="C875" t="s">
        <v>19</v>
      </c>
      <c r="D875" t="s">
        <v>20</v>
      </c>
      <c r="E875" s="1">
        <v>566398</v>
      </c>
    </row>
    <row r="876" spans="1:5" x14ac:dyDescent="0.25">
      <c r="A876">
        <v>71</v>
      </c>
      <c r="B876">
        <v>11</v>
      </c>
      <c r="C876" t="s">
        <v>7</v>
      </c>
      <c r="D876" t="s">
        <v>8</v>
      </c>
      <c r="E876" s="1">
        <v>566398.38</v>
      </c>
    </row>
    <row r="877" spans="1:5" x14ac:dyDescent="0.25">
      <c r="A877">
        <v>71</v>
      </c>
      <c r="B877">
        <v>12</v>
      </c>
      <c r="C877" t="s">
        <v>27</v>
      </c>
      <c r="D877" t="s">
        <v>28</v>
      </c>
      <c r="E877" s="1">
        <v>585000</v>
      </c>
    </row>
    <row r="878" spans="1:5" x14ac:dyDescent="0.25">
      <c r="A878">
        <v>71</v>
      </c>
      <c r="B878">
        <v>13</v>
      </c>
      <c r="C878" t="s">
        <v>106</v>
      </c>
      <c r="D878" t="s">
        <v>107</v>
      </c>
      <c r="E878" s="1">
        <v>590000</v>
      </c>
    </row>
    <row r="879" spans="1:5" x14ac:dyDescent="0.25">
      <c r="A879">
        <v>71</v>
      </c>
      <c r="B879">
        <v>14</v>
      </c>
      <c r="C879" t="s">
        <v>25</v>
      </c>
      <c r="D879" t="s">
        <v>26</v>
      </c>
      <c r="E879" s="1">
        <v>595000</v>
      </c>
    </row>
    <row r="880" spans="1:5" x14ac:dyDescent="0.25">
      <c r="A880">
        <v>71</v>
      </c>
      <c r="B880">
        <v>15</v>
      </c>
      <c r="C880" t="s">
        <v>23</v>
      </c>
      <c r="D880" t="s">
        <v>24</v>
      </c>
      <c r="E880" s="1">
        <v>850000</v>
      </c>
    </row>
    <row r="881" spans="1:5" x14ac:dyDescent="0.25">
      <c r="A881">
        <v>72</v>
      </c>
      <c r="B881">
        <v>1</v>
      </c>
      <c r="C881" t="s">
        <v>100</v>
      </c>
      <c r="D881" t="s">
        <v>101</v>
      </c>
      <c r="E881" s="1">
        <v>310000</v>
      </c>
    </row>
    <row r="882" spans="1:5" x14ac:dyDescent="0.25">
      <c r="A882">
        <v>72</v>
      </c>
      <c r="B882">
        <v>2</v>
      </c>
      <c r="C882" t="s">
        <v>7</v>
      </c>
      <c r="D882" t="s">
        <v>8</v>
      </c>
      <c r="E882" s="1">
        <v>320000</v>
      </c>
    </row>
    <row r="883" spans="1:5" x14ac:dyDescent="0.25">
      <c r="A883">
        <v>72</v>
      </c>
      <c r="B883">
        <v>3</v>
      </c>
      <c r="C883" t="s">
        <v>102</v>
      </c>
      <c r="D883" t="s">
        <v>103</v>
      </c>
      <c r="E883" s="1">
        <v>378000</v>
      </c>
    </row>
    <row r="884" spans="1:5" x14ac:dyDescent="0.25">
      <c r="A884">
        <v>72</v>
      </c>
      <c r="B884">
        <v>4</v>
      </c>
      <c r="C884" t="s">
        <v>13</v>
      </c>
      <c r="D884" t="s">
        <v>14</v>
      </c>
      <c r="E884" s="1">
        <v>407000</v>
      </c>
    </row>
    <row r="885" spans="1:5" x14ac:dyDescent="0.25">
      <c r="A885">
        <v>72</v>
      </c>
      <c r="B885">
        <v>5</v>
      </c>
      <c r="C885" t="s">
        <v>57</v>
      </c>
      <c r="D885" t="s">
        <v>58</v>
      </c>
      <c r="E885" s="1">
        <v>408000</v>
      </c>
    </row>
    <row r="886" spans="1:5" x14ac:dyDescent="0.25">
      <c r="A886">
        <v>72</v>
      </c>
      <c r="B886">
        <v>6</v>
      </c>
      <c r="C886" t="s">
        <v>3</v>
      </c>
      <c r="D886" t="s">
        <v>4</v>
      </c>
      <c r="E886" s="1">
        <v>429999</v>
      </c>
    </row>
    <row r="887" spans="1:5" x14ac:dyDescent="0.25">
      <c r="A887">
        <v>72</v>
      </c>
      <c r="B887">
        <v>7</v>
      </c>
      <c r="C887" t="s">
        <v>19</v>
      </c>
      <c r="D887" t="s">
        <v>20</v>
      </c>
      <c r="E887" s="1">
        <v>430000</v>
      </c>
    </row>
    <row r="888" spans="1:5" x14ac:dyDescent="0.25">
      <c r="A888">
        <v>72</v>
      </c>
      <c r="B888">
        <v>8</v>
      </c>
      <c r="C888" t="s">
        <v>104</v>
      </c>
      <c r="D888" t="s">
        <v>105</v>
      </c>
      <c r="E888" s="1">
        <v>450000</v>
      </c>
    </row>
    <row r="889" spans="1:5" x14ac:dyDescent="0.25">
      <c r="A889">
        <v>72</v>
      </c>
      <c r="B889">
        <v>9</v>
      </c>
      <c r="C889" t="s">
        <v>15</v>
      </c>
      <c r="D889" t="s">
        <v>16</v>
      </c>
      <c r="E889" s="1">
        <v>509000</v>
      </c>
    </row>
    <row r="890" spans="1:5" x14ac:dyDescent="0.25">
      <c r="A890">
        <v>72</v>
      </c>
      <c r="B890">
        <v>10</v>
      </c>
      <c r="C890" t="s">
        <v>45</v>
      </c>
      <c r="D890" t="s">
        <v>46</v>
      </c>
      <c r="E890" s="1">
        <v>509700</v>
      </c>
    </row>
    <row r="891" spans="1:5" x14ac:dyDescent="0.25">
      <c r="A891">
        <v>72</v>
      </c>
      <c r="B891">
        <v>11</v>
      </c>
      <c r="C891" t="s">
        <v>83</v>
      </c>
      <c r="D891" t="s">
        <v>84</v>
      </c>
      <c r="E891" s="1">
        <v>509758.54</v>
      </c>
    </row>
    <row r="892" spans="1:5" x14ac:dyDescent="0.25">
      <c r="A892">
        <v>72</v>
      </c>
      <c r="B892">
        <v>12</v>
      </c>
      <c r="C892" t="s">
        <v>27</v>
      </c>
      <c r="D892" t="s">
        <v>28</v>
      </c>
      <c r="E892" s="1">
        <v>585000</v>
      </c>
    </row>
    <row r="893" spans="1:5" x14ac:dyDescent="0.25">
      <c r="A893">
        <v>72</v>
      </c>
      <c r="B893">
        <v>13</v>
      </c>
      <c r="C893" t="s">
        <v>23</v>
      </c>
      <c r="D893" t="s">
        <v>24</v>
      </c>
      <c r="E893" s="1">
        <v>850000</v>
      </c>
    </row>
    <row r="894" spans="1:5" x14ac:dyDescent="0.25">
      <c r="A894">
        <v>73</v>
      </c>
      <c r="B894">
        <v>1</v>
      </c>
      <c r="C894" t="s">
        <v>7</v>
      </c>
      <c r="D894" t="s">
        <v>8</v>
      </c>
      <c r="E894" s="1">
        <v>324900</v>
      </c>
    </row>
    <row r="895" spans="1:5" x14ac:dyDescent="0.25">
      <c r="A895">
        <v>73</v>
      </c>
      <c r="B895">
        <v>2</v>
      </c>
      <c r="C895" t="s">
        <v>100</v>
      </c>
      <c r="D895" t="s">
        <v>101</v>
      </c>
      <c r="E895" s="1">
        <v>335000</v>
      </c>
    </row>
    <row r="896" spans="1:5" x14ac:dyDescent="0.25">
      <c r="A896">
        <v>73</v>
      </c>
      <c r="B896">
        <v>3</v>
      </c>
      <c r="C896" t="s">
        <v>3</v>
      </c>
      <c r="D896" t="s">
        <v>4</v>
      </c>
      <c r="E896" s="1">
        <v>372999</v>
      </c>
    </row>
    <row r="897" spans="1:5" x14ac:dyDescent="0.25">
      <c r="A897">
        <v>73</v>
      </c>
      <c r="B897">
        <v>4</v>
      </c>
      <c r="C897" t="s">
        <v>29</v>
      </c>
      <c r="D897" t="s">
        <v>30</v>
      </c>
      <c r="E897" s="1">
        <v>373000</v>
      </c>
    </row>
    <row r="898" spans="1:5" x14ac:dyDescent="0.25">
      <c r="A898">
        <v>73</v>
      </c>
      <c r="B898">
        <v>5</v>
      </c>
      <c r="C898" t="s">
        <v>102</v>
      </c>
      <c r="D898" t="s">
        <v>103</v>
      </c>
      <c r="E898" s="1">
        <v>378000</v>
      </c>
    </row>
    <row r="899" spans="1:5" x14ac:dyDescent="0.25">
      <c r="A899">
        <v>73</v>
      </c>
      <c r="B899">
        <v>6</v>
      </c>
      <c r="C899" t="s">
        <v>19</v>
      </c>
      <c r="D899" t="s">
        <v>20</v>
      </c>
      <c r="E899" s="1">
        <v>383000</v>
      </c>
    </row>
    <row r="900" spans="1:5" x14ac:dyDescent="0.25">
      <c r="A900">
        <v>73</v>
      </c>
      <c r="B900">
        <v>7</v>
      </c>
      <c r="C900" t="s">
        <v>13</v>
      </c>
      <c r="D900" t="s">
        <v>14</v>
      </c>
      <c r="E900" s="1">
        <v>422000</v>
      </c>
    </row>
    <row r="901" spans="1:5" x14ac:dyDescent="0.25">
      <c r="A901">
        <v>73</v>
      </c>
      <c r="B901">
        <v>8</v>
      </c>
      <c r="C901" t="s">
        <v>104</v>
      </c>
      <c r="D901" t="s">
        <v>105</v>
      </c>
      <c r="E901" s="1">
        <v>423000</v>
      </c>
    </row>
    <row r="902" spans="1:5" x14ac:dyDescent="0.25">
      <c r="A902">
        <v>73</v>
      </c>
      <c r="B902">
        <v>9</v>
      </c>
      <c r="C902" t="s">
        <v>53</v>
      </c>
      <c r="D902" t="s">
        <v>54</v>
      </c>
      <c r="E902" s="1">
        <v>550000</v>
      </c>
    </row>
    <row r="903" spans="1:5" x14ac:dyDescent="0.25">
      <c r="A903">
        <v>73</v>
      </c>
      <c r="B903">
        <v>10</v>
      </c>
      <c r="C903" t="s">
        <v>49</v>
      </c>
      <c r="D903" t="s">
        <v>42</v>
      </c>
      <c r="E903" s="1">
        <v>567950</v>
      </c>
    </row>
    <row r="904" spans="1:5" x14ac:dyDescent="0.25">
      <c r="A904">
        <v>73</v>
      </c>
      <c r="B904">
        <v>11</v>
      </c>
      <c r="C904" t="s">
        <v>27</v>
      </c>
      <c r="D904" t="s">
        <v>28</v>
      </c>
      <c r="E904" s="1">
        <v>585000</v>
      </c>
    </row>
    <row r="905" spans="1:5" x14ac:dyDescent="0.25">
      <c r="A905">
        <v>73</v>
      </c>
      <c r="B905">
        <v>12</v>
      </c>
      <c r="C905" t="s">
        <v>45</v>
      </c>
      <c r="D905" t="s">
        <v>46</v>
      </c>
      <c r="E905" s="1">
        <v>705700</v>
      </c>
    </row>
    <row r="906" spans="1:5" x14ac:dyDescent="0.25">
      <c r="A906">
        <v>73</v>
      </c>
      <c r="B906">
        <v>13</v>
      </c>
      <c r="C906" t="s">
        <v>25</v>
      </c>
      <c r="D906" t="s">
        <v>26</v>
      </c>
      <c r="E906" s="1">
        <v>705700</v>
      </c>
    </row>
    <row r="907" spans="1:5" x14ac:dyDescent="0.25">
      <c r="A907">
        <v>73</v>
      </c>
      <c r="B907">
        <v>14</v>
      </c>
      <c r="C907" t="s">
        <v>17</v>
      </c>
      <c r="D907" t="s">
        <v>18</v>
      </c>
      <c r="E907" s="1">
        <v>705788</v>
      </c>
    </row>
    <row r="908" spans="1:5" x14ac:dyDescent="0.25">
      <c r="A908">
        <v>73</v>
      </c>
      <c r="B908">
        <v>15</v>
      </c>
      <c r="C908" t="s">
        <v>52</v>
      </c>
      <c r="D908" t="s">
        <v>48</v>
      </c>
      <c r="E908" s="1">
        <v>705788.61</v>
      </c>
    </row>
    <row r="909" spans="1:5" x14ac:dyDescent="0.25">
      <c r="A909">
        <v>73</v>
      </c>
      <c r="B909">
        <v>16</v>
      </c>
      <c r="C909" t="s">
        <v>50</v>
      </c>
      <c r="D909" t="s">
        <v>51</v>
      </c>
      <c r="E909" s="1">
        <v>722000</v>
      </c>
    </row>
    <row r="910" spans="1:5" x14ac:dyDescent="0.25">
      <c r="A910">
        <v>73</v>
      </c>
      <c r="B910">
        <v>17</v>
      </c>
      <c r="C910" t="s">
        <v>23</v>
      </c>
      <c r="D910" t="s">
        <v>24</v>
      </c>
      <c r="E910" s="1">
        <v>850000</v>
      </c>
    </row>
    <row r="911" spans="1:5" x14ac:dyDescent="0.25">
      <c r="A911">
        <v>74</v>
      </c>
      <c r="B911">
        <v>1</v>
      </c>
      <c r="C911" t="s">
        <v>7</v>
      </c>
      <c r="D911" t="s">
        <v>8</v>
      </c>
      <c r="E911" s="1">
        <v>334800</v>
      </c>
    </row>
    <row r="912" spans="1:5" x14ac:dyDescent="0.25">
      <c r="A912">
        <v>74</v>
      </c>
      <c r="B912">
        <v>2</v>
      </c>
      <c r="C912" t="s">
        <v>108</v>
      </c>
      <c r="D912" t="s">
        <v>109</v>
      </c>
      <c r="E912" s="1">
        <v>345000</v>
      </c>
    </row>
    <row r="913" spans="1:5" x14ac:dyDescent="0.25">
      <c r="A913">
        <v>74</v>
      </c>
      <c r="B913">
        <v>3</v>
      </c>
      <c r="C913" t="s">
        <v>102</v>
      </c>
      <c r="D913" t="s">
        <v>103</v>
      </c>
      <c r="E913" s="1">
        <v>378000</v>
      </c>
    </row>
    <row r="914" spans="1:5" x14ac:dyDescent="0.25">
      <c r="A914">
        <v>74</v>
      </c>
      <c r="B914">
        <v>4</v>
      </c>
      <c r="C914" t="s">
        <v>3</v>
      </c>
      <c r="D914" t="s">
        <v>4</v>
      </c>
      <c r="E914" s="1">
        <v>429999</v>
      </c>
    </row>
    <row r="915" spans="1:5" x14ac:dyDescent="0.25">
      <c r="A915">
        <v>74</v>
      </c>
      <c r="B915">
        <v>5</v>
      </c>
      <c r="C915" t="s">
        <v>19</v>
      </c>
      <c r="D915" t="s">
        <v>20</v>
      </c>
      <c r="E915" s="1">
        <v>430000</v>
      </c>
    </row>
    <row r="916" spans="1:5" x14ac:dyDescent="0.25">
      <c r="A916">
        <v>74</v>
      </c>
      <c r="B916">
        <v>6</v>
      </c>
      <c r="C916" t="s">
        <v>104</v>
      </c>
      <c r="D916" t="s">
        <v>105</v>
      </c>
      <c r="E916" s="1">
        <v>450000</v>
      </c>
    </row>
    <row r="917" spans="1:5" x14ac:dyDescent="0.25">
      <c r="A917">
        <v>74</v>
      </c>
      <c r="B917">
        <v>7</v>
      </c>
      <c r="C917" t="s">
        <v>13</v>
      </c>
      <c r="D917" t="s">
        <v>14</v>
      </c>
      <c r="E917" s="1">
        <v>550000</v>
      </c>
    </row>
    <row r="918" spans="1:5" x14ac:dyDescent="0.25">
      <c r="A918">
        <v>74</v>
      </c>
      <c r="B918">
        <v>8</v>
      </c>
      <c r="C918" t="s">
        <v>15</v>
      </c>
      <c r="D918" t="s">
        <v>16</v>
      </c>
      <c r="E918" s="1">
        <v>566000</v>
      </c>
    </row>
    <row r="919" spans="1:5" x14ac:dyDescent="0.25">
      <c r="A919">
        <v>74</v>
      </c>
      <c r="B919">
        <v>9</v>
      </c>
      <c r="C919" t="s">
        <v>35</v>
      </c>
      <c r="D919" t="s">
        <v>36</v>
      </c>
      <c r="E919" s="1">
        <v>566300</v>
      </c>
    </row>
    <row r="920" spans="1:5" x14ac:dyDescent="0.25">
      <c r="A920">
        <v>74</v>
      </c>
      <c r="B920">
        <v>10</v>
      </c>
      <c r="C920" t="s">
        <v>45</v>
      </c>
      <c r="D920" t="s">
        <v>46</v>
      </c>
      <c r="E920" s="1">
        <v>566390</v>
      </c>
    </row>
    <row r="921" spans="1:5" x14ac:dyDescent="0.25">
      <c r="A921">
        <v>74</v>
      </c>
      <c r="B921">
        <v>11</v>
      </c>
      <c r="C921" t="s">
        <v>27</v>
      </c>
      <c r="D921" t="s">
        <v>28</v>
      </c>
      <c r="E921" s="1">
        <v>585000</v>
      </c>
    </row>
    <row r="922" spans="1:5" x14ac:dyDescent="0.25">
      <c r="A922">
        <v>74</v>
      </c>
      <c r="B922">
        <v>12</v>
      </c>
      <c r="C922" t="s">
        <v>106</v>
      </c>
      <c r="D922" t="s">
        <v>107</v>
      </c>
      <c r="E922" s="1">
        <v>590000</v>
      </c>
    </row>
    <row r="923" spans="1:5" x14ac:dyDescent="0.25">
      <c r="A923">
        <v>74</v>
      </c>
      <c r="B923">
        <v>13</v>
      </c>
      <c r="C923" t="s">
        <v>25</v>
      </c>
      <c r="D923" t="s">
        <v>26</v>
      </c>
      <c r="E923" s="1">
        <v>595000</v>
      </c>
    </row>
    <row r="924" spans="1:5" x14ac:dyDescent="0.25">
      <c r="A924">
        <v>74</v>
      </c>
      <c r="B924">
        <v>14</v>
      </c>
      <c r="C924" t="s">
        <v>17</v>
      </c>
      <c r="D924" t="s">
        <v>18</v>
      </c>
      <c r="E924" s="1">
        <v>610000</v>
      </c>
    </row>
    <row r="925" spans="1:5" x14ac:dyDescent="0.25">
      <c r="A925">
        <v>74</v>
      </c>
      <c r="B925">
        <v>15</v>
      </c>
      <c r="C925" t="s">
        <v>23</v>
      </c>
      <c r="D925" t="s">
        <v>24</v>
      </c>
      <c r="E925" s="1">
        <v>850000</v>
      </c>
    </row>
    <row r="926" spans="1:5" x14ac:dyDescent="0.25">
      <c r="A926">
        <v>75</v>
      </c>
      <c r="B926">
        <v>1</v>
      </c>
      <c r="C926" t="s">
        <v>108</v>
      </c>
      <c r="D926" t="s">
        <v>109</v>
      </c>
      <c r="E926" s="1">
        <v>290000</v>
      </c>
    </row>
    <row r="927" spans="1:5" x14ac:dyDescent="0.25">
      <c r="A927">
        <v>75</v>
      </c>
      <c r="B927">
        <v>2</v>
      </c>
      <c r="C927" t="s">
        <v>79</v>
      </c>
      <c r="D927" t="s">
        <v>80</v>
      </c>
      <c r="E927" s="1">
        <v>300000</v>
      </c>
    </row>
    <row r="928" spans="1:5" x14ac:dyDescent="0.25">
      <c r="A928">
        <v>75</v>
      </c>
      <c r="B928">
        <v>3</v>
      </c>
      <c r="C928" t="s">
        <v>104</v>
      </c>
      <c r="D928" t="s">
        <v>105</v>
      </c>
      <c r="E928" s="1">
        <v>333000</v>
      </c>
    </row>
    <row r="929" spans="1:5" x14ac:dyDescent="0.25">
      <c r="A929">
        <v>75</v>
      </c>
      <c r="B929">
        <v>4</v>
      </c>
      <c r="C929" t="s">
        <v>3</v>
      </c>
      <c r="D929" t="s">
        <v>4</v>
      </c>
      <c r="E929" s="1">
        <v>349999</v>
      </c>
    </row>
    <row r="930" spans="1:5" x14ac:dyDescent="0.25">
      <c r="A930">
        <v>75</v>
      </c>
      <c r="B930">
        <v>5</v>
      </c>
      <c r="C930" t="s">
        <v>29</v>
      </c>
      <c r="D930" t="s">
        <v>30</v>
      </c>
      <c r="E930" s="1">
        <v>350000</v>
      </c>
    </row>
    <row r="931" spans="1:5" x14ac:dyDescent="0.25">
      <c r="A931">
        <v>75</v>
      </c>
      <c r="B931">
        <v>6</v>
      </c>
      <c r="C931" t="s">
        <v>19</v>
      </c>
      <c r="D931" t="s">
        <v>20</v>
      </c>
      <c r="E931" s="1">
        <v>360000</v>
      </c>
    </row>
    <row r="932" spans="1:5" x14ac:dyDescent="0.25">
      <c r="A932">
        <v>75</v>
      </c>
      <c r="B932">
        <v>7</v>
      </c>
      <c r="C932" t="s">
        <v>126</v>
      </c>
      <c r="D932" t="s">
        <v>127</v>
      </c>
      <c r="E932" s="1">
        <v>378000</v>
      </c>
    </row>
    <row r="933" spans="1:5" x14ac:dyDescent="0.25">
      <c r="A933">
        <v>75</v>
      </c>
      <c r="B933">
        <v>8</v>
      </c>
      <c r="C933" t="s">
        <v>102</v>
      </c>
      <c r="D933" t="s">
        <v>103</v>
      </c>
      <c r="E933" s="1">
        <v>379000</v>
      </c>
    </row>
    <row r="934" spans="1:5" x14ac:dyDescent="0.25">
      <c r="A934">
        <v>75</v>
      </c>
      <c r="B934">
        <v>9</v>
      </c>
      <c r="C934" t="s">
        <v>13</v>
      </c>
      <c r="D934" t="s">
        <v>14</v>
      </c>
      <c r="E934" s="1">
        <v>508000</v>
      </c>
    </row>
    <row r="935" spans="1:5" x14ac:dyDescent="0.25">
      <c r="A935">
        <v>75</v>
      </c>
      <c r="B935">
        <v>10</v>
      </c>
      <c r="C935" t="s">
        <v>85</v>
      </c>
      <c r="D935" t="s">
        <v>86</v>
      </c>
      <c r="E935" s="1">
        <v>509000</v>
      </c>
    </row>
    <row r="936" spans="1:5" x14ac:dyDescent="0.25">
      <c r="A936">
        <v>75</v>
      </c>
      <c r="B936">
        <v>11</v>
      </c>
      <c r="C936" t="s">
        <v>25</v>
      </c>
      <c r="D936" t="s">
        <v>26</v>
      </c>
      <c r="E936" s="1">
        <v>579999</v>
      </c>
    </row>
    <row r="937" spans="1:5" x14ac:dyDescent="0.25">
      <c r="A937">
        <v>75</v>
      </c>
      <c r="B937">
        <v>12</v>
      </c>
      <c r="C937" t="s">
        <v>45</v>
      </c>
      <c r="D937" t="s">
        <v>46</v>
      </c>
      <c r="E937" s="1">
        <v>580500</v>
      </c>
    </row>
    <row r="938" spans="1:5" x14ac:dyDescent="0.25">
      <c r="A938">
        <v>75</v>
      </c>
      <c r="B938">
        <v>13</v>
      </c>
      <c r="C938" t="s">
        <v>7</v>
      </c>
      <c r="D938" t="s">
        <v>8</v>
      </c>
      <c r="E938" s="1">
        <v>580572.19999999995</v>
      </c>
    </row>
    <row r="939" spans="1:5" x14ac:dyDescent="0.25">
      <c r="A939">
        <v>75</v>
      </c>
      <c r="B939">
        <v>14</v>
      </c>
      <c r="C939" t="s">
        <v>27</v>
      </c>
      <c r="D939" t="s">
        <v>28</v>
      </c>
      <c r="E939" s="1">
        <v>585000</v>
      </c>
    </row>
    <row r="940" spans="1:5" x14ac:dyDescent="0.25">
      <c r="A940">
        <v>75</v>
      </c>
      <c r="B940">
        <v>15</v>
      </c>
      <c r="C940" t="s">
        <v>17</v>
      </c>
      <c r="D940" t="s">
        <v>18</v>
      </c>
      <c r="E940" s="1">
        <v>610000</v>
      </c>
    </row>
    <row r="941" spans="1:5" x14ac:dyDescent="0.25">
      <c r="A941">
        <v>75</v>
      </c>
      <c r="B941">
        <v>16</v>
      </c>
      <c r="C941" t="s">
        <v>88</v>
      </c>
      <c r="D941" t="s">
        <v>89</v>
      </c>
      <c r="E941" s="1">
        <v>765000</v>
      </c>
    </row>
    <row r="942" spans="1:5" x14ac:dyDescent="0.25">
      <c r="A942">
        <v>75</v>
      </c>
      <c r="B942">
        <v>17</v>
      </c>
      <c r="C942" t="s">
        <v>23</v>
      </c>
      <c r="D942" t="s">
        <v>24</v>
      </c>
      <c r="E942" s="1">
        <v>850000</v>
      </c>
    </row>
    <row r="943" spans="1:5" x14ac:dyDescent="0.25">
      <c r="A943">
        <v>76</v>
      </c>
      <c r="B943">
        <v>1</v>
      </c>
      <c r="C943" t="s">
        <v>7</v>
      </c>
      <c r="D943" t="s">
        <v>8</v>
      </c>
      <c r="E943" s="1">
        <v>319800</v>
      </c>
    </row>
    <row r="944" spans="1:5" x14ac:dyDescent="0.25">
      <c r="A944">
        <v>76</v>
      </c>
      <c r="B944">
        <v>2</v>
      </c>
      <c r="C944" t="s">
        <v>29</v>
      </c>
      <c r="D944" t="s">
        <v>30</v>
      </c>
      <c r="E944" s="1">
        <v>329900</v>
      </c>
    </row>
    <row r="945" spans="1:5" x14ac:dyDescent="0.25">
      <c r="A945">
        <v>76</v>
      </c>
      <c r="B945">
        <v>3</v>
      </c>
      <c r="C945" t="s">
        <v>104</v>
      </c>
      <c r="D945" t="s">
        <v>105</v>
      </c>
      <c r="E945" s="1">
        <v>360000</v>
      </c>
    </row>
    <row r="946" spans="1:5" x14ac:dyDescent="0.25">
      <c r="A946">
        <v>76</v>
      </c>
      <c r="B946">
        <v>4</v>
      </c>
      <c r="C946" t="s">
        <v>3</v>
      </c>
      <c r="D946" t="s">
        <v>4</v>
      </c>
      <c r="E946" s="1">
        <v>384999</v>
      </c>
    </row>
    <row r="947" spans="1:5" x14ac:dyDescent="0.25">
      <c r="A947">
        <v>76</v>
      </c>
      <c r="B947">
        <v>5</v>
      </c>
      <c r="C947" t="s">
        <v>102</v>
      </c>
      <c r="D947" t="s">
        <v>103</v>
      </c>
      <c r="E947" s="1">
        <v>385000</v>
      </c>
    </row>
    <row r="948" spans="1:5" x14ac:dyDescent="0.25">
      <c r="A948">
        <v>76</v>
      </c>
      <c r="B948">
        <v>6</v>
      </c>
      <c r="C948" t="s">
        <v>106</v>
      </c>
      <c r="D948" t="s">
        <v>107</v>
      </c>
      <c r="E948" s="1">
        <v>395000</v>
      </c>
    </row>
    <row r="949" spans="1:5" x14ac:dyDescent="0.25">
      <c r="A949">
        <v>76</v>
      </c>
      <c r="B949">
        <v>7</v>
      </c>
      <c r="C949" t="s">
        <v>13</v>
      </c>
      <c r="D949" t="s">
        <v>14</v>
      </c>
      <c r="E949" s="1">
        <v>500000</v>
      </c>
    </row>
    <row r="950" spans="1:5" x14ac:dyDescent="0.25">
      <c r="A950">
        <v>76</v>
      </c>
      <c r="B950">
        <v>8</v>
      </c>
      <c r="C950" t="s">
        <v>65</v>
      </c>
      <c r="D950" t="s">
        <v>66</v>
      </c>
      <c r="E950" s="1">
        <v>510000</v>
      </c>
    </row>
    <row r="951" spans="1:5" x14ac:dyDescent="0.25">
      <c r="A951">
        <v>76</v>
      </c>
      <c r="B951">
        <v>9</v>
      </c>
      <c r="C951" t="s">
        <v>25</v>
      </c>
      <c r="D951" t="s">
        <v>26</v>
      </c>
      <c r="E951" s="1">
        <v>569999</v>
      </c>
    </row>
    <row r="952" spans="1:5" x14ac:dyDescent="0.25">
      <c r="A952">
        <v>76</v>
      </c>
      <c r="B952">
        <v>10</v>
      </c>
      <c r="C952" t="s">
        <v>27</v>
      </c>
      <c r="D952" t="s">
        <v>28</v>
      </c>
      <c r="E952" s="1">
        <v>585000</v>
      </c>
    </row>
    <row r="953" spans="1:5" x14ac:dyDescent="0.25">
      <c r="A953">
        <v>76</v>
      </c>
      <c r="B953">
        <v>11</v>
      </c>
      <c r="C953" t="s">
        <v>43</v>
      </c>
      <c r="D953" t="s">
        <v>44</v>
      </c>
      <c r="E953" s="1">
        <v>621500</v>
      </c>
    </row>
    <row r="954" spans="1:5" x14ac:dyDescent="0.25">
      <c r="A954">
        <v>76</v>
      </c>
      <c r="B954">
        <v>12</v>
      </c>
      <c r="C954" t="s">
        <v>120</v>
      </c>
      <c r="D954" t="s">
        <v>121</v>
      </c>
      <c r="E954" s="1">
        <v>790000</v>
      </c>
    </row>
    <row r="955" spans="1:5" x14ac:dyDescent="0.25">
      <c r="A955">
        <v>76</v>
      </c>
      <c r="B955">
        <v>13</v>
      </c>
      <c r="C955" t="s">
        <v>45</v>
      </c>
      <c r="D955" t="s">
        <v>46</v>
      </c>
      <c r="E955" s="1">
        <v>840000</v>
      </c>
    </row>
    <row r="956" spans="1:5" x14ac:dyDescent="0.25">
      <c r="A956">
        <v>76</v>
      </c>
      <c r="B956">
        <v>14</v>
      </c>
      <c r="C956" t="s">
        <v>90</v>
      </c>
      <c r="D956" t="s">
        <v>91</v>
      </c>
      <c r="E956" s="1">
        <v>840450</v>
      </c>
    </row>
    <row r="957" spans="1:5" x14ac:dyDescent="0.25">
      <c r="A957">
        <v>76</v>
      </c>
      <c r="B957">
        <v>15</v>
      </c>
      <c r="C957" t="s">
        <v>19</v>
      </c>
      <c r="D957" t="s">
        <v>20</v>
      </c>
      <c r="E957" s="1">
        <v>840451</v>
      </c>
    </row>
    <row r="958" spans="1:5" x14ac:dyDescent="0.25">
      <c r="A958">
        <v>76</v>
      </c>
      <c r="B958">
        <v>16</v>
      </c>
      <c r="C958" t="s">
        <v>17</v>
      </c>
      <c r="D958" t="s">
        <v>18</v>
      </c>
      <c r="E958" s="1">
        <v>840451</v>
      </c>
    </row>
    <row r="959" spans="1:5" x14ac:dyDescent="0.25">
      <c r="A959">
        <v>76</v>
      </c>
      <c r="B959">
        <v>17</v>
      </c>
      <c r="C959" t="s">
        <v>122</v>
      </c>
      <c r="D959" t="s">
        <v>123</v>
      </c>
      <c r="E959" s="1">
        <v>850000</v>
      </c>
    </row>
    <row r="960" spans="1:5" x14ac:dyDescent="0.25">
      <c r="A960">
        <v>76</v>
      </c>
      <c r="B960">
        <v>18</v>
      </c>
      <c r="C960" t="s">
        <v>23</v>
      </c>
      <c r="D960" t="s">
        <v>24</v>
      </c>
      <c r="E960" s="1">
        <v>850000</v>
      </c>
    </row>
    <row r="961" spans="1:5" x14ac:dyDescent="0.25">
      <c r="A961">
        <v>77</v>
      </c>
      <c r="B961">
        <v>1</v>
      </c>
      <c r="C961" t="s">
        <v>7</v>
      </c>
      <c r="D961" t="s">
        <v>8</v>
      </c>
      <c r="E961" s="1">
        <v>381600</v>
      </c>
    </row>
    <row r="962" spans="1:5" x14ac:dyDescent="0.25">
      <c r="A962">
        <v>77</v>
      </c>
      <c r="B962">
        <v>2</v>
      </c>
      <c r="C962" t="s">
        <v>102</v>
      </c>
      <c r="D962" t="s">
        <v>103</v>
      </c>
      <c r="E962" s="1">
        <v>382000</v>
      </c>
    </row>
    <row r="963" spans="1:5" x14ac:dyDescent="0.25">
      <c r="A963">
        <v>77</v>
      </c>
      <c r="B963">
        <v>3</v>
      </c>
      <c r="C963" t="s">
        <v>13</v>
      </c>
      <c r="D963" t="s">
        <v>14</v>
      </c>
      <c r="E963" s="1">
        <v>425000</v>
      </c>
    </row>
    <row r="964" spans="1:5" x14ac:dyDescent="0.25">
      <c r="A964">
        <v>77</v>
      </c>
      <c r="B964">
        <v>4</v>
      </c>
      <c r="C964" t="s">
        <v>3</v>
      </c>
      <c r="D964" t="s">
        <v>4</v>
      </c>
      <c r="E964" s="1">
        <v>429999</v>
      </c>
    </row>
    <row r="965" spans="1:5" x14ac:dyDescent="0.25">
      <c r="A965">
        <v>77</v>
      </c>
      <c r="B965">
        <v>5</v>
      </c>
      <c r="C965" t="s">
        <v>106</v>
      </c>
      <c r="D965" t="s">
        <v>107</v>
      </c>
      <c r="E965" s="1">
        <v>450000</v>
      </c>
    </row>
    <row r="966" spans="1:5" x14ac:dyDescent="0.25">
      <c r="A966">
        <v>77</v>
      </c>
      <c r="B966">
        <v>6</v>
      </c>
      <c r="C966" t="s">
        <v>83</v>
      </c>
      <c r="D966" t="s">
        <v>84</v>
      </c>
      <c r="E966" s="1">
        <v>557000</v>
      </c>
    </row>
    <row r="967" spans="1:5" x14ac:dyDescent="0.25">
      <c r="A967">
        <v>77</v>
      </c>
      <c r="B967">
        <v>7</v>
      </c>
      <c r="C967" t="s">
        <v>27</v>
      </c>
      <c r="D967" t="s">
        <v>28</v>
      </c>
      <c r="E967" s="1">
        <v>585000</v>
      </c>
    </row>
    <row r="968" spans="1:5" x14ac:dyDescent="0.25">
      <c r="A968">
        <v>77</v>
      </c>
      <c r="B968">
        <v>8</v>
      </c>
      <c r="C968" t="s">
        <v>25</v>
      </c>
      <c r="D968" t="s">
        <v>26</v>
      </c>
      <c r="E968" s="1">
        <v>695000</v>
      </c>
    </row>
    <row r="969" spans="1:5" x14ac:dyDescent="0.25">
      <c r="A969">
        <v>77</v>
      </c>
      <c r="B969">
        <v>9</v>
      </c>
      <c r="C969" t="s">
        <v>45</v>
      </c>
      <c r="D969" t="s">
        <v>46</v>
      </c>
      <c r="E969" s="1">
        <v>695000</v>
      </c>
    </row>
    <row r="970" spans="1:5" x14ac:dyDescent="0.25">
      <c r="A970">
        <v>77</v>
      </c>
      <c r="B970">
        <v>10</v>
      </c>
      <c r="C970" t="s">
        <v>19</v>
      </c>
      <c r="D970" t="s">
        <v>20</v>
      </c>
      <c r="E970" s="1">
        <v>695229</v>
      </c>
    </row>
    <row r="971" spans="1:5" x14ac:dyDescent="0.25">
      <c r="A971">
        <v>77</v>
      </c>
      <c r="B971">
        <v>11</v>
      </c>
      <c r="C971" t="s">
        <v>17</v>
      </c>
      <c r="D971" t="s">
        <v>18</v>
      </c>
      <c r="E971" s="1">
        <v>695229</v>
      </c>
    </row>
    <row r="972" spans="1:5" x14ac:dyDescent="0.25">
      <c r="A972">
        <v>77</v>
      </c>
      <c r="B972">
        <v>12</v>
      </c>
      <c r="C972" t="s">
        <v>9</v>
      </c>
      <c r="D972" t="s">
        <v>10</v>
      </c>
      <c r="E972" s="1">
        <v>730000</v>
      </c>
    </row>
    <row r="973" spans="1:5" x14ac:dyDescent="0.25">
      <c r="A973">
        <v>77</v>
      </c>
      <c r="B973">
        <v>13</v>
      </c>
      <c r="C973" t="s">
        <v>23</v>
      </c>
      <c r="D973" t="s">
        <v>24</v>
      </c>
      <c r="E973" s="1">
        <v>850000</v>
      </c>
    </row>
    <row r="974" spans="1:5" x14ac:dyDescent="0.25">
      <c r="A974">
        <v>78</v>
      </c>
      <c r="B974">
        <v>1</v>
      </c>
      <c r="C974" t="s">
        <v>108</v>
      </c>
      <c r="D974" t="s">
        <v>109</v>
      </c>
      <c r="E974" s="1">
        <v>280000</v>
      </c>
    </row>
    <row r="975" spans="1:5" x14ac:dyDescent="0.25">
      <c r="A975">
        <v>78</v>
      </c>
      <c r="B975">
        <v>2</v>
      </c>
      <c r="C975" t="s">
        <v>79</v>
      </c>
      <c r="D975" t="s">
        <v>80</v>
      </c>
      <c r="E975" s="1">
        <v>290000</v>
      </c>
    </row>
    <row r="976" spans="1:5" x14ac:dyDescent="0.25">
      <c r="A976">
        <v>78</v>
      </c>
      <c r="B976">
        <v>3</v>
      </c>
      <c r="C976" t="s">
        <v>29</v>
      </c>
      <c r="D976" t="s">
        <v>30</v>
      </c>
      <c r="E976" s="1">
        <v>323000</v>
      </c>
    </row>
    <row r="977" spans="1:5" x14ac:dyDescent="0.25">
      <c r="A977">
        <v>78</v>
      </c>
      <c r="B977">
        <v>4</v>
      </c>
      <c r="C977" t="s">
        <v>104</v>
      </c>
      <c r="D977" t="s">
        <v>105</v>
      </c>
      <c r="E977" s="1">
        <v>333000</v>
      </c>
    </row>
    <row r="978" spans="1:5" x14ac:dyDescent="0.25">
      <c r="A978">
        <v>78</v>
      </c>
      <c r="B978">
        <v>5</v>
      </c>
      <c r="C978" t="s">
        <v>3</v>
      </c>
      <c r="D978" t="s">
        <v>4</v>
      </c>
      <c r="E978" s="1">
        <v>364999</v>
      </c>
    </row>
    <row r="979" spans="1:5" x14ac:dyDescent="0.25">
      <c r="A979">
        <v>78</v>
      </c>
      <c r="B979">
        <v>6</v>
      </c>
      <c r="C979" t="s">
        <v>126</v>
      </c>
      <c r="D979" t="s">
        <v>127</v>
      </c>
      <c r="E979" s="1">
        <v>365000</v>
      </c>
    </row>
    <row r="980" spans="1:5" x14ac:dyDescent="0.25">
      <c r="A980">
        <v>78</v>
      </c>
      <c r="B980">
        <v>7</v>
      </c>
      <c r="C980" t="s">
        <v>102</v>
      </c>
      <c r="D980" t="s">
        <v>103</v>
      </c>
      <c r="E980" s="1">
        <v>378000</v>
      </c>
    </row>
    <row r="981" spans="1:5" x14ac:dyDescent="0.25">
      <c r="A981">
        <v>78</v>
      </c>
      <c r="B981">
        <v>8</v>
      </c>
      <c r="C981" t="s">
        <v>19</v>
      </c>
      <c r="D981" t="s">
        <v>20</v>
      </c>
      <c r="E981" s="1">
        <v>400000</v>
      </c>
    </row>
    <row r="982" spans="1:5" x14ac:dyDescent="0.25">
      <c r="A982">
        <v>78</v>
      </c>
      <c r="B982">
        <v>9</v>
      </c>
      <c r="C982" t="s">
        <v>13</v>
      </c>
      <c r="D982" t="s">
        <v>14</v>
      </c>
      <c r="E982" s="1">
        <v>499000</v>
      </c>
    </row>
    <row r="983" spans="1:5" x14ac:dyDescent="0.25">
      <c r="A983">
        <v>78</v>
      </c>
      <c r="B983">
        <v>10</v>
      </c>
      <c r="C983" t="s">
        <v>74</v>
      </c>
      <c r="D983" t="s">
        <v>75</v>
      </c>
      <c r="E983" s="1">
        <v>500000</v>
      </c>
    </row>
    <row r="984" spans="1:5" x14ac:dyDescent="0.25">
      <c r="A984">
        <v>78</v>
      </c>
      <c r="B984">
        <v>11</v>
      </c>
      <c r="C984" t="s">
        <v>27</v>
      </c>
      <c r="D984" t="s">
        <v>28</v>
      </c>
      <c r="E984" s="1">
        <v>585000</v>
      </c>
    </row>
    <row r="985" spans="1:5" x14ac:dyDescent="0.25">
      <c r="A985">
        <v>78</v>
      </c>
      <c r="B985">
        <v>12</v>
      </c>
      <c r="C985" t="s">
        <v>25</v>
      </c>
      <c r="D985" t="s">
        <v>26</v>
      </c>
      <c r="E985" s="1">
        <v>620700</v>
      </c>
    </row>
    <row r="986" spans="1:5" x14ac:dyDescent="0.25">
      <c r="A986">
        <v>78</v>
      </c>
      <c r="B986">
        <v>13</v>
      </c>
      <c r="C986" t="s">
        <v>45</v>
      </c>
      <c r="D986" t="s">
        <v>46</v>
      </c>
      <c r="E986" s="1">
        <v>620700</v>
      </c>
    </row>
    <row r="987" spans="1:5" x14ac:dyDescent="0.25">
      <c r="A987">
        <v>78</v>
      </c>
      <c r="B987">
        <v>14</v>
      </c>
      <c r="C987" t="s">
        <v>17</v>
      </c>
      <c r="D987" t="s">
        <v>18</v>
      </c>
      <c r="E987" s="1">
        <v>620733</v>
      </c>
    </row>
    <row r="988" spans="1:5" x14ac:dyDescent="0.25">
      <c r="A988">
        <v>78</v>
      </c>
      <c r="B988">
        <v>15</v>
      </c>
      <c r="C988" t="s">
        <v>7</v>
      </c>
      <c r="D988" t="s">
        <v>8</v>
      </c>
      <c r="E988" s="1">
        <v>620733.99</v>
      </c>
    </row>
    <row r="989" spans="1:5" x14ac:dyDescent="0.25">
      <c r="A989">
        <v>78</v>
      </c>
      <c r="B989">
        <v>16</v>
      </c>
      <c r="C989" t="s">
        <v>76</v>
      </c>
      <c r="D989" t="s">
        <v>77</v>
      </c>
      <c r="E989" s="1">
        <v>620733.99</v>
      </c>
    </row>
    <row r="990" spans="1:5" x14ac:dyDescent="0.25">
      <c r="A990">
        <v>78</v>
      </c>
      <c r="B990">
        <v>17</v>
      </c>
      <c r="C990" t="s">
        <v>23</v>
      </c>
      <c r="D990" t="s">
        <v>24</v>
      </c>
      <c r="E990" s="1">
        <v>850000</v>
      </c>
    </row>
    <row r="991" spans="1:5" x14ac:dyDescent="0.25">
      <c r="A991">
        <v>79</v>
      </c>
      <c r="B991">
        <v>1</v>
      </c>
      <c r="C991" t="s">
        <v>116</v>
      </c>
      <c r="D991" t="s">
        <v>117</v>
      </c>
      <c r="E991" s="1">
        <v>285000</v>
      </c>
    </row>
    <row r="992" spans="1:5" x14ac:dyDescent="0.25">
      <c r="A992">
        <v>79</v>
      </c>
      <c r="B992">
        <v>2</v>
      </c>
      <c r="C992" t="s">
        <v>100</v>
      </c>
      <c r="D992" t="s">
        <v>101</v>
      </c>
      <c r="E992" s="1">
        <v>295000</v>
      </c>
    </row>
    <row r="993" spans="1:5" x14ac:dyDescent="0.25">
      <c r="A993">
        <v>79</v>
      </c>
      <c r="B993">
        <v>3</v>
      </c>
      <c r="C993" t="s">
        <v>104</v>
      </c>
      <c r="D993" t="s">
        <v>105</v>
      </c>
      <c r="E993" s="1">
        <v>306000</v>
      </c>
    </row>
    <row r="994" spans="1:5" x14ac:dyDescent="0.25">
      <c r="A994">
        <v>79</v>
      </c>
      <c r="B994">
        <v>4</v>
      </c>
      <c r="C994" t="s">
        <v>29</v>
      </c>
      <c r="D994" t="s">
        <v>30</v>
      </c>
      <c r="E994" s="1">
        <v>339000</v>
      </c>
    </row>
    <row r="995" spans="1:5" x14ac:dyDescent="0.25">
      <c r="A995">
        <v>79</v>
      </c>
      <c r="B995">
        <v>5</v>
      </c>
      <c r="C995" t="s">
        <v>93</v>
      </c>
      <c r="D995" t="s">
        <v>94</v>
      </c>
      <c r="E995" s="1">
        <v>340000</v>
      </c>
    </row>
    <row r="996" spans="1:5" x14ac:dyDescent="0.25">
      <c r="A996">
        <v>79</v>
      </c>
      <c r="B996">
        <v>6</v>
      </c>
      <c r="C996" t="s">
        <v>72</v>
      </c>
      <c r="D996" t="s">
        <v>73</v>
      </c>
      <c r="E996" s="1">
        <v>344000</v>
      </c>
    </row>
    <row r="997" spans="1:5" x14ac:dyDescent="0.25">
      <c r="A997">
        <v>79</v>
      </c>
      <c r="B997">
        <v>7</v>
      </c>
      <c r="C997" t="s">
        <v>19</v>
      </c>
      <c r="D997" t="s">
        <v>20</v>
      </c>
      <c r="E997" s="1">
        <v>373428</v>
      </c>
    </row>
    <row r="998" spans="1:5" x14ac:dyDescent="0.25">
      <c r="A998">
        <v>79</v>
      </c>
      <c r="B998">
        <v>8</v>
      </c>
      <c r="C998" t="s">
        <v>102</v>
      </c>
      <c r="D998" t="s">
        <v>103</v>
      </c>
      <c r="E998" s="1">
        <v>373428.6</v>
      </c>
    </row>
    <row r="999" spans="1:5" x14ac:dyDescent="0.25">
      <c r="A999">
        <v>79</v>
      </c>
      <c r="B999">
        <v>9</v>
      </c>
      <c r="C999" t="s">
        <v>7</v>
      </c>
      <c r="D999" t="s">
        <v>8</v>
      </c>
      <c r="E999" s="1">
        <v>373428.6</v>
      </c>
    </row>
    <row r="1000" spans="1:5" x14ac:dyDescent="0.25">
      <c r="A1000">
        <v>79</v>
      </c>
      <c r="B1000">
        <v>10</v>
      </c>
      <c r="C1000" t="s">
        <v>13</v>
      </c>
      <c r="D1000" t="s">
        <v>14</v>
      </c>
      <c r="E1000" s="1">
        <v>410000</v>
      </c>
    </row>
    <row r="1001" spans="1:5" x14ac:dyDescent="0.25">
      <c r="A1001">
        <v>79</v>
      </c>
      <c r="B1001">
        <v>11</v>
      </c>
      <c r="C1001" t="s">
        <v>112</v>
      </c>
      <c r="D1001" t="s">
        <v>113</v>
      </c>
      <c r="E1001" s="1">
        <v>412800</v>
      </c>
    </row>
    <row r="1002" spans="1:5" x14ac:dyDescent="0.25">
      <c r="A1002">
        <v>79</v>
      </c>
      <c r="B1002">
        <v>12</v>
      </c>
      <c r="C1002" t="s">
        <v>27</v>
      </c>
      <c r="D1002" t="s">
        <v>28</v>
      </c>
      <c r="E1002" s="1">
        <v>585000</v>
      </c>
    </row>
    <row r="1003" spans="1:5" x14ac:dyDescent="0.25">
      <c r="A1003">
        <v>79</v>
      </c>
      <c r="B1003">
        <v>13</v>
      </c>
      <c r="C1003" t="s">
        <v>17</v>
      </c>
      <c r="D1003" t="s">
        <v>18</v>
      </c>
      <c r="E1003" s="1">
        <v>610000</v>
      </c>
    </row>
    <row r="1004" spans="1:5" x14ac:dyDescent="0.25">
      <c r="A1004">
        <v>79</v>
      </c>
      <c r="B1004">
        <v>14</v>
      </c>
      <c r="C1004" t="s">
        <v>23</v>
      </c>
      <c r="D1004" t="s">
        <v>24</v>
      </c>
      <c r="E1004" s="1">
        <v>850000</v>
      </c>
    </row>
    <row r="1005" spans="1:5" x14ac:dyDescent="0.25">
      <c r="A1005">
        <v>80</v>
      </c>
      <c r="B1005">
        <v>1</v>
      </c>
      <c r="C1005" t="s">
        <v>7</v>
      </c>
      <c r="D1005" t="s">
        <v>8</v>
      </c>
      <c r="E1005" s="1">
        <v>323800</v>
      </c>
    </row>
    <row r="1006" spans="1:5" x14ac:dyDescent="0.25">
      <c r="A1006">
        <v>80</v>
      </c>
      <c r="B1006">
        <v>2</v>
      </c>
      <c r="C1006" t="s">
        <v>100</v>
      </c>
      <c r="D1006" t="s">
        <v>101</v>
      </c>
      <c r="E1006" s="1">
        <v>334000</v>
      </c>
    </row>
    <row r="1007" spans="1:5" x14ac:dyDescent="0.25">
      <c r="A1007">
        <v>80</v>
      </c>
      <c r="B1007">
        <v>3</v>
      </c>
      <c r="C1007" t="s">
        <v>102</v>
      </c>
      <c r="D1007" t="s">
        <v>103</v>
      </c>
      <c r="E1007" s="1">
        <v>334375.38</v>
      </c>
    </row>
    <row r="1008" spans="1:5" x14ac:dyDescent="0.25">
      <c r="A1008">
        <v>80</v>
      </c>
      <c r="B1008">
        <v>4</v>
      </c>
      <c r="C1008" t="s">
        <v>31</v>
      </c>
      <c r="D1008" t="s">
        <v>32</v>
      </c>
      <c r="E1008" s="1">
        <v>334375.38</v>
      </c>
    </row>
    <row r="1009" spans="1:5" x14ac:dyDescent="0.25">
      <c r="A1009">
        <v>80</v>
      </c>
      <c r="B1009">
        <v>5</v>
      </c>
      <c r="C1009" t="s">
        <v>19</v>
      </c>
      <c r="D1009" t="s">
        <v>20</v>
      </c>
      <c r="E1009" s="1">
        <v>369164</v>
      </c>
    </row>
    <row r="1010" spans="1:5" x14ac:dyDescent="0.25">
      <c r="A1010">
        <v>80</v>
      </c>
      <c r="B1010">
        <v>6</v>
      </c>
      <c r="C1010" t="s">
        <v>13</v>
      </c>
      <c r="D1010" t="s">
        <v>14</v>
      </c>
      <c r="E1010" s="1">
        <v>419000</v>
      </c>
    </row>
    <row r="1011" spans="1:5" x14ac:dyDescent="0.25">
      <c r="A1011">
        <v>80</v>
      </c>
      <c r="B1011">
        <v>7</v>
      </c>
      <c r="C1011" t="s">
        <v>106</v>
      </c>
      <c r="D1011" t="s">
        <v>107</v>
      </c>
      <c r="E1011" s="1">
        <v>420000</v>
      </c>
    </row>
    <row r="1012" spans="1:5" x14ac:dyDescent="0.25">
      <c r="A1012">
        <v>80</v>
      </c>
      <c r="B1012">
        <v>8</v>
      </c>
      <c r="C1012" t="s">
        <v>116</v>
      </c>
      <c r="D1012" t="s">
        <v>117</v>
      </c>
      <c r="E1012" s="1">
        <v>495880</v>
      </c>
    </row>
    <row r="1013" spans="1:5" x14ac:dyDescent="0.25">
      <c r="A1013">
        <v>80</v>
      </c>
      <c r="B1013">
        <v>9</v>
      </c>
      <c r="C1013" t="s">
        <v>27</v>
      </c>
      <c r="D1013" t="s">
        <v>28</v>
      </c>
      <c r="E1013" s="1">
        <v>585000</v>
      </c>
    </row>
    <row r="1014" spans="1:5" x14ac:dyDescent="0.25">
      <c r="A1014">
        <v>80</v>
      </c>
      <c r="B1014">
        <v>10</v>
      </c>
      <c r="C1014" t="s">
        <v>17</v>
      </c>
      <c r="D1014" t="s">
        <v>18</v>
      </c>
      <c r="E1014" s="1">
        <v>610000</v>
      </c>
    </row>
    <row r="1015" spans="1:5" x14ac:dyDescent="0.25">
      <c r="A1015">
        <v>80</v>
      </c>
      <c r="B1015">
        <v>11</v>
      </c>
      <c r="C1015" t="s">
        <v>23</v>
      </c>
      <c r="D1015" t="s">
        <v>24</v>
      </c>
      <c r="E1015" s="1">
        <v>850000</v>
      </c>
    </row>
    <row r="1016" spans="1:5" x14ac:dyDescent="0.25">
      <c r="A1016">
        <v>81</v>
      </c>
      <c r="B1016">
        <v>1</v>
      </c>
      <c r="C1016" t="s">
        <v>7</v>
      </c>
      <c r="D1016" t="s">
        <v>8</v>
      </c>
      <c r="E1016" s="1">
        <v>358800</v>
      </c>
    </row>
    <row r="1017" spans="1:5" x14ac:dyDescent="0.25">
      <c r="A1017">
        <v>81</v>
      </c>
      <c r="B1017">
        <v>2</v>
      </c>
      <c r="C1017" t="s">
        <v>57</v>
      </c>
      <c r="D1017" t="s">
        <v>58</v>
      </c>
      <c r="E1017" s="1">
        <v>369164</v>
      </c>
    </row>
    <row r="1018" spans="1:5" x14ac:dyDescent="0.25">
      <c r="A1018">
        <v>81</v>
      </c>
      <c r="B1018">
        <v>3</v>
      </c>
      <c r="C1018" t="s">
        <v>29</v>
      </c>
      <c r="D1018" t="s">
        <v>30</v>
      </c>
      <c r="E1018" s="1">
        <v>369164.58</v>
      </c>
    </row>
    <row r="1019" spans="1:5" x14ac:dyDescent="0.25">
      <c r="A1019">
        <v>81</v>
      </c>
      <c r="B1019">
        <v>4</v>
      </c>
      <c r="C1019" t="s">
        <v>102</v>
      </c>
      <c r="D1019" t="s">
        <v>103</v>
      </c>
      <c r="E1019" s="1">
        <v>369164.58</v>
      </c>
    </row>
    <row r="1020" spans="1:5" x14ac:dyDescent="0.25">
      <c r="A1020">
        <v>81</v>
      </c>
      <c r="B1020">
        <v>5</v>
      </c>
      <c r="C1020" t="s">
        <v>97</v>
      </c>
      <c r="D1020" t="s">
        <v>2</v>
      </c>
      <c r="E1020" s="1">
        <v>369164.58</v>
      </c>
    </row>
    <row r="1021" spans="1:5" x14ac:dyDescent="0.25">
      <c r="A1021">
        <v>81</v>
      </c>
      <c r="B1021">
        <v>6</v>
      </c>
      <c r="C1021" t="s">
        <v>106</v>
      </c>
      <c r="D1021" t="s">
        <v>107</v>
      </c>
      <c r="E1021" s="1">
        <v>390000</v>
      </c>
    </row>
    <row r="1022" spans="1:5" x14ac:dyDescent="0.25">
      <c r="A1022">
        <v>81</v>
      </c>
      <c r="B1022">
        <v>7</v>
      </c>
      <c r="C1022" t="s">
        <v>3</v>
      </c>
      <c r="D1022" t="s">
        <v>4</v>
      </c>
      <c r="E1022" s="1">
        <v>430000</v>
      </c>
    </row>
    <row r="1023" spans="1:5" x14ac:dyDescent="0.25">
      <c r="A1023">
        <v>81</v>
      </c>
      <c r="B1023">
        <v>8</v>
      </c>
      <c r="C1023" t="s">
        <v>13</v>
      </c>
      <c r="D1023" t="s">
        <v>14</v>
      </c>
      <c r="E1023" s="1">
        <v>439900</v>
      </c>
    </row>
    <row r="1024" spans="1:5" x14ac:dyDescent="0.25">
      <c r="A1024">
        <v>81</v>
      </c>
      <c r="B1024">
        <v>9</v>
      </c>
      <c r="C1024" t="s">
        <v>27</v>
      </c>
      <c r="D1024" t="s">
        <v>28</v>
      </c>
      <c r="E1024" s="1">
        <v>585000</v>
      </c>
    </row>
    <row r="1025" spans="1:5" x14ac:dyDescent="0.25">
      <c r="A1025">
        <v>81</v>
      </c>
      <c r="B1025">
        <v>10</v>
      </c>
      <c r="C1025" t="s">
        <v>17</v>
      </c>
      <c r="D1025" t="s">
        <v>18</v>
      </c>
      <c r="E1025" s="1">
        <v>610000</v>
      </c>
    </row>
    <row r="1026" spans="1:5" x14ac:dyDescent="0.25">
      <c r="A1026">
        <v>81</v>
      </c>
      <c r="B1026">
        <v>11</v>
      </c>
      <c r="C1026" t="s">
        <v>9</v>
      </c>
      <c r="D1026" t="s">
        <v>10</v>
      </c>
      <c r="E1026" s="1">
        <v>730000</v>
      </c>
    </row>
    <row r="1027" spans="1:5" x14ac:dyDescent="0.25">
      <c r="A1027">
        <v>81</v>
      </c>
      <c r="B1027">
        <v>12</v>
      </c>
      <c r="C1027" t="s">
        <v>23</v>
      </c>
      <c r="D1027" t="s">
        <v>24</v>
      </c>
      <c r="E1027" s="1">
        <v>850000</v>
      </c>
    </row>
    <row r="1028" spans="1:5" x14ac:dyDescent="0.25">
      <c r="A1028">
        <v>82</v>
      </c>
      <c r="B1028">
        <v>1</v>
      </c>
      <c r="C1028" t="s">
        <v>65</v>
      </c>
      <c r="D1028" t="s">
        <v>66</v>
      </c>
      <c r="E1028" s="1">
        <v>490000</v>
      </c>
    </row>
    <row r="1029" spans="1:5" x14ac:dyDescent="0.25">
      <c r="A1029">
        <v>82</v>
      </c>
      <c r="B1029">
        <v>2</v>
      </c>
      <c r="C1029" t="s">
        <v>3</v>
      </c>
      <c r="D1029" t="s">
        <v>4</v>
      </c>
      <c r="E1029" s="1">
        <v>500000</v>
      </c>
    </row>
    <row r="1030" spans="1:5" x14ac:dyDescent="0.25">
      <c r="A1030">
        <v>82</v>
      </c>
      <c r="B1030">
        <v>3</v>
      </c>
      <c r="C1030" t="s">
        <v>45</v>
      </c>
      <c r="D1030" t="s">
        <v>46</v>
      </c>
      <c r="E1030" s="1">
        <v>550000</v>
      </c>
    </row>
    <row r="1031" spans="1:5" x14ac:dyDescent="0.25">
      <c r="A1031">
        <v>82</v>
      </c>
      <c r="B1031">
        <v>4</v>
      </c>
      <c r="C1031" t="s">
        <v>128</v>
      </c>
      <c r="D1031" t="s">
        <v>129</v>
      </c>
      <c r="E1031" s="1">
        <v>575400</v>
      </c>
    </row>
    <row r="1032" spans="1:5" x14ac:dyDescent="0.25">
      <c r="A1032">
        <v>82</v>
      </c>
      <c r="B1032">
        <v>5</v>
      </c>
      <c r="C1032" t="s">
        <v>13</v>
      </c>
      <c r="D1032" t="s">
        <v>14</v>
      </c>
      <c r="E1032" s="1">
        <v>600000</v>
      </c>
    </row>
    <row r="1033" spans="1:5" x14ac:dyDescent="0.25">
      <c r="A1033">
        <v>82</v>
      </c>
      <c r="B1033">
        <v>6</v>
      </c>
      <c r="C1033" t="s">
        <v>25</v>
      </c>
      <c r="D1033" t="s">
        <v>26</v>
      </c>
      <c r="E1033" s="1">
        <v>609000</v>
      </c>
    </row>
    <row r="1034" spans="1:5" x14ac:dyDescent="0.25">
      <c r="A1034">
        <v>82</v>
      </c>
      <c r="B1034">
        <v>7</v>
      </c>
      <c r="C1034" t="s">
        <v>102</v>
      </c>
      <c r="D1034" t="s">
        <v>103</v>
      </c>
      <c r="E1034" s="1">
        <v>620000</v>
      </c>
    </row>
    <row r="1035" spans="1:5" x14ac:dyDescent="0.25">
      <c r="A1035">
        <v>82</v>
      </c>
      <c r="B1035">
        <v>8</v>
      </c>
      <c r="C1035" t="s">
        <v>17</v>
      </c>
      <c r="D1035" t="s">
        <v>18</v>
      </c>
      <c r="E1035" s="1">
        <v>663871</v>
      </c>
    </row>
    <row r="1036" spans="1:5" x14ac:dyDescent="0.25">
      <c r="A1036">
        <v>82</v>
      </c>
      <c r="B1036">
        <v>9</v>
      </c>
      <c r="C1036" t="s">
        <v>27</v>
      </c>
      <c r="D1036" t="s">
        <v>28</v>
      </c>
      <c r="E1036" s="1">
        <v>858000</v>
      </c>
    </row>
    <row r="1037" spans="1:5" x14ac:dyDescent="0.25">
      <c r="A1037">
        <v>82</v>
      </c>
      <c r="B1037">
        <v>10</v>
      </c>
      <c r="C1037" t="s">
        <v>23</v>
      </c>
      <c r="D1037" t="s">
        <v>24</v>
      </c>
      <c r="E1037" s="1">
        <v>900000</v>
      </c>
    </row>
    <row r="1038" spans="1:5" x14ac:dyDescent="0.25">
      <c r="A1038">
        <v>83</v>
      </c>
      <c r="B1038">
        <v>1</v>
      </c>
      <c r="C1038" t="s">
        <v>3</v>
      </c>
      <c r="D1038" t="s">
        <v>4</v>
      </c>
      <c r="E1038" s="1">
        <v>560000</v>
      </c>
    </row>
    <row r="1039" spans="1:5" x14ac:dyDescent="0.25">
      <c r="A1039">
        <v>83</v>
      </c>
      <c r="B1039">
        <v>2</v>
      </c>
      <c r="C1039" t="s">
        <v>128</v>
      </c>
      <c r="D1039" t="s">
        <v>129</v>
      </c>
      <c r="E1039" s="1">
        <v>570000</v>
      </c>
    </row>
    <row r="1040" spans="1:5" x14ac:dyDescent="0.25">
      <c r="A1040">
        <v>83</v>
      </c>
      <c r="B1040">
        <v>3</v>
      </c>
      <c r="C1040" t="s">
        <v>45</v>
      </c>
      <c r="D1040" t="s">
        <v>46</v>
      </c>
      <c r="E1040" s="1">
        <v>590000</v>
      </c>
    </row>
    <row r="1041" spans="1:5" x14ac:dyDescent="0.25">
      <c r="A1041">
        <v>83</v>
      </c>
      <c r="B1041">
        <v>4</v>
      </c>
      <c r="C1041" t="s">
        <v>13</v>
      </c>
      <c r="D1041" t="s">
        <v>14</v>
      </c>
      <c r="E1041" s="1">
        <v>619000</v>
      </c>
    </row>
    <row r="1042" spans="1:5" x14ac:dyDescent="0.25">
      <c r="A1042">
        <v>83</v>
      </c>
      <c r="B1042">
        <v>5</v>
      </c>
      <c r="C1042" t="s">
        <v>102</v>
      </c>
      <c r="D1042" t="s">
        <v>103</v>
      </c>
      <c r="E1042" s="1">
        <v>620000</v>
      </c>
    </row>
    <row r="1043" spans="1:5" x14ac:dyDescent="0.25">
      <c r="A1043">
        <v>83</v>
      </c>
      <c r="B1043">
        <v>6</v>
      </c>
      <c r="C1043" t="s">
        <v>25</v>
      </c>
      <c r="D1043" t="s">
        <v>26</v>
      </c>
      <c r="E1043" s="1">
        <v>681000</v>
      </c>
    </row>
    <row r="1044" spans="1:5" x14ac:dyDescent="0.25">
      <c r="A1044">
        <v>83</v>
      </c>
      <c r="B1044">
        <v>7</v>
      </c>
      <c r="C1044" t="s">
        <v>17</v>
      </c>
      <c r="D1044" t="s">
        <v>18</v>
      </c>
      <c r="E1044" s="1">
        <v>692600</v>
      </c>
    </row>
    <row r="1045" spans="1:5" x14ac:dyDescent="0.25">
      <c r="A1045">
        <v>83</v>
      </c>
      <c r="B1045">
        <v>8</v>
      </c>
      <c r="C1045" t="s">
        <v>7</v>
      </c>
      <c r="D1045" t="s">
        <v>8</v>
      </c>
      <c r="E1045" s="1">
        <v>692600.87699999998</v>
      </c>
    </row>
    <row r="1046" spans="1:5" x14ac:dyDescent="0.25">
      <c r="A1046">
        <v>83</v>
      </c>
      <c r="B1046">
        <v>9</v>
      </c>
      <c r="C1046" t="s">
        <v>27</v>
      </c>
      <c r="D1046" t="s">
        <v>28</v>
      </c>
      <c r="E1046" s="1">
        <v>858000</v>
      </c>
    </row>
    <row r="1047" spans="1:5" x14ac:dyDescent="0.25">
      <c r="A1047">
        <v>83</v>
      </c>
      <c r="B1047">
        <v>10</v>
      </c>
      <c r="C1047" t="s">
        <v>23</v>
      </c>
      <c r="D1047" t="s">
        <v>24</v>
      </c>
      <c r="E1047" s="1">
        <v>900000</v>
      </c>
    </row>
    <row r="1048" spans="1:5" x14ac:dyDescent="0.25">
      <c r="A1048">
        <v>84</v>
      </c>
      <c r="B1048">
        <v>1</v>
      </c>
      <c r="C1048" t="s">
        <v>29</v>
      </c>
      <c r="D1048" t="s">
        <v>30</v>
      </c>
      <c r="E1048" s="1">
        <v>475057.09</v>
      </c>
    </row>
    <row r="1049" spans="1:5" x14ac:dyDescent="0.25">
      <c r="A1049">
        <v>84</v>
      </c>
      <c r="B1049">
        <v>2</v>
      </c>
      <c r="C1049" t="s">
        <v>83</v>
      </c>
      <c r="D1049" t="s">
        <v>84</v>
      </c>
      <c r="E1049" s="1">
        <v>485057.09</v>
      </c>
    </row>
    <row r="1050" spans="1:5" x14ac:dyDescent="0.25">
      <c r="A1050">
        <v>84</v>
      </c>
      <c r="B1050">
        <v>3</v>
      </c>
      <c r="C1050" t="s">
        <v>3</v>
      </c>
      <c r="D1050" t="s">
        <v>4</v>
      </c>
      <c r="E1050" s="1">
        <v>548000</v>
      </c>
    </row>
    <row r="1051" spans="1:5" x14ac:dyDescent="0.25">
      <c r="A1051">
        <v>84</v>
      </c>
      <c r="B1051">
        <v>4</v>
      </c>
      <c r="C1051" t="s">
        <v>45</v>
      </c>
      <c r="D1051" t="s">
        <v>46</v>
      </c>
      <c r="E1051" s="1">
        <v>558100</v>
      </c>
    </row>
    <row r="1052" spans="1:5" x14ac:dyDescent="0.25">
      <c r="A1052">
        <v>84</v>
      </c>
      <c r="B1052">
        <v>5</v>
      </c>
      <c r="C1052" t="s">
        <v>128</v>
      </c>
      <c r="D1052" t="s">
        <v>129</v>
      </c>
      <c r="E1052" s="1">
        <v>558107.89</v>
      </c>
    </row>
    <row r="1053" spans="1:5" x14ac:dyDescent="0.25">
      <c r="A1053">
        <v>84</v>
      </c>
      <c r="B1053">
        <v>6</v>
      </c>
      <c r="C1053" t="s">
        <v>102</v>
      </c>
      <c r="D1053" t="s">
        <v>103</v>
      </c>
      <c r="E1053" s="1">
        <v>558107.89</v>
      </c>
    </row>
    <row r="1054" spans="1:5" x14ac:dyDescent="0.25">
      <c r="A1054">
        <v>84</v>
      </c>
      <c r="B1054">
        <v>7</v>
      </c>
      <c r="C1054" t="s">
        <v>17</v>
      </c>
      <c r="D1054" t="s">
        <v>18</v>
      </c>
      <c r="E1054" s="1">
        <v>650000</v>
      </c>
    </row>
    <row r="1055" spans="1:5" x14ac:dyDescent="0.25">
      <c r="A1055">
        <v>84</v>
      </c>
      <c r="B1055">
        <v>8</v>
      </c>
      <c r="C1055" t="s">
        <v>13</v>
      </c>
      <c r="D1055" t="s">
        <v>14</v>
      </c>
      <c r="E1055" s="1">
        <v>800000</v>
      </c>
    </row>
    <row r="1056" spans="1:5" x14ac:dyDescent="0.25">
      <c r="A1056">
        <v>84</v>
      </c>
      <c r="B1056">
        <v>9</v>
      </c>
      <c r="C1056" t="s">
        <v>27</v>
      </c>
      <c r="D1056" t="s">
        <v>28</v>
      </c>
      <c r="E1056" s="1">
        <v>858000</v>
      </c>
    </row>
    <row r="1057" spans="1:5" x14ac:dyDescent="0.25">
      <c r="A1057">
        <v>84</v>
      </c>
      <c r="B1057">
        <v>10</v>
      </c>
      <c r="C1057" t="s">
        <v>23</v>
      </c>
      <c r="D1057" t="s">
        <v>24</v>
      </c>
      <c r="E1057" s="1">
        <v>900000</v>
      </c>
    </row>
    <row r="1058" spans="1:5" x14ac:dyDescent="0.25">
      <c r="A1058">
        <v>85</v>
      </c>
      <c r="B1058">
        <v>1</v>
      </c>
      <c r="C1058" t="s">
        <v>1</v>
      </c>
      <c r="D1058" t="s">
        <v>2</v>
      </c>
      <c r="E1058" s="1">
        <v>477688.08</v>
      </c>
    </row>
    <row r="1059" spans="1:5" x14ac:dyDescent="0.25">
      <c r="A1059">
        <v>85</v>
      </c>
      <c r="B1059">
        <v>2</v>
      </c>
      <c r="C1059" t="s">
        <v>3</v>
      </c>
      <c r="D1059" t="s">
        <v>4</v>
      </c>
      <c r="E1059" s="1">
        <v>502882.51</v>
      </c>
    </row>
    <row r="1060" spans="1:5" x14ac:dyDescent="0.25">
      <c r="A1060">
        <v>85</v>
      </c>
      <c r="B1060">
        <v>3</v>
      </c>
      <c r="C1060" t="s">
        <v>128</v>
      </c>
      <c r="D1060" t="s">
        <v>129</v>
      </c>
      <c r="E1060" s="1">
        <v>575400</v>
      </c>
    </row>
    <row r="1061" spans="1:5" x14ac:dyDescent="0.25">
      <c r="A1061">
        <v>85</v>
      </c>
      <c r="B1061">
        <v>4</v>
      </c>
      <c r="C1061" t="s">
        <v>25</v>
      </c>
      <c r="D1061" t="s">
        <v>26</v>
      </c>
      <c r="E1061" s="1">
        <v>609000</v>
      </c>
    </row>
    <row r="1062" spans="1:5" x14ac:dyDescent="0.25">
      <c r="A1062">
        <v>85</v>
      </c>
      <c r="B1062">
        <v>5</v>
      </c>
      <c r="C1062" t="s">
        <v>13</v>
      </c>
      <c r="D1062" t="s">
        <v>14</v>
      </c>
      <c r="E1062" s="1">
        <v>619000</v>
      </c>
    </row>
    <row r="1063" spans="1:5" x14ac:dyDescent="0.25">
      <c r="A1063">
        <v>85</v>
      </c>
      <c r="B1063">
        <v>6</v>
      </c>
      <c r="C1063" t="s">
        <v>45</v>
      </c>
      <c r="D1063" t="s">
        <v>46</v>
      </c>
      <c r="E1063" s="1">
        <v>620000</v>
      </c>
    </row>
    <row r="1064" spans="1:5" x14ac:dyDescent="0.25">
      <c r="A1064">
        <v>85</v>
      </c>
      <c r="B1064">
        <v>7</v>
      </c>
      <c r="C1064" t="s">
        <v>102</v>
      </c>
      <c r="D1064" t="s">
        <v>103</v>
      </c>
      <c r="E1064" s="1">
        <v>620000</v>
      </c>
    </row>
    <row r="1065" spans="1:5" x14ac:dyDescent="0.25">
      <c r="A1065">
        <v>85</v>
      </c>
      <c r="B1065">
        <v>8</v>
      </c>
      <c r="C1065" t="s">
        <v>17</v>
      </c>
      <c r="D1065" t="s">
        <v>18</v>
      </c>
      <c r="E1065" s="1">
        <v>707332</v>
      </c>
    </row>
    <row r="1066" spans="1:5" x14ac:dyDescent="0.25">
      <c r="A1066">
        <v>85</v>
      </c>
      <c r="B1066">
        <v>9</v>
      </c>
      <c r="C1066" t="s">
        <v>7</v>
      </c>
      <c r="D1066" t="s">
        <v>8</v>
      </c>
      <c r="E1066" s="1">
        <v>707332.05</v>
      </c>
    </row>
    <row r="1067" spans="1:5" x14ac:dyDescent="0.25">
      <c r="A1067">
        <v>85</v>
      </c>
      <c r="B1067">
        <v>10</v>
      </c>
      <c r="C1067" t="s">
        <v>27</v>
      </c>
      <c r="D1067" t="s">
        <v>28</v>
      </c>
      <c r="E1067" s="1">
        <v>858000</v>
      </c>
    </row>
    <row r="1068" spans="1:5" x14ac:dyDescent="0.25">
      <c r="A1068">
        <v>85</v>
      </c>
      <c r="B1068">
        <v>11</v>
      </c>
      <c r="C1068" t="s">
        <v>23</v>
      </c>
      <c r="D1068" t="s">
        <v>24</v>
      </c>
      <c r="E1068" s="1">
        <v>900000</v>
      </c>
    </row>
    <row r="1069" spans="1:5" x14ac:dyDescent="0.25">
      <c r="A1069">
        <v>86</v>
      </c>
      <c r="B1069">
        <v>1</v>
      </c>
      <c r="C1069" t="s">
        <v>29</v>
      </c>
      <c r="D1069" t="s">
        <v>30</v>
      </c>
      <c r="E1069" s="1">
        <v>485000</v>
      </c>
    </row>
    <row r="1070" spans="1:5" x14ac:dyDescent="0.25">
      <c r="A1070">
        <v>86</v>
      </c>
      <c r="B1070">
        <v>2</v>
      </c>
      <c r="C1070" t="s">
        <v>3</v>
      </c>
      <c r="D1070" t="s">
        <v>4</v>
      </c>
      <c r="E1070" s="1">
        <v>495000</v>
      </c>
    </row>
    <row r="1071" spans="1:5" x14ac:dyDescent="0.25">
      <c r="A1071">
        <v>86</v>
      </c>
      <c r="B1071">
        <v>3</v>
      </c>
      <c r="C1071" t="s">
        <v>45</v>
      </c>
      <c r="D1071" t="s">
        <v>46</v>
      </c>
      <c r="E1071" s="1">
        <v>555000</v>
      </c>
    </row>
    <row r="1072" spans="1:5" x14ac:dyDescent="0.25">
      <c r="A1072">
        <v>86</v>
      </c>
      <c r="B1072">
        <v>4</v>
      </c>
      <c r="C1072" t="s">
        <v>128</v>
      </c>
      <c r="D1072" t="s">
        <v>129</v>
      </c>
      <c r="E1072" s="1">
        <v>576000</v>
      </c>
    </row>
    <row r="1073" spans="1:5" x14ac:dyDescent="0.25">
      <c r="A1073">
        <v>86</v>
      </c>
      <c r="B1073">
        <v>5</v>
      </c>
      <c r="C1073" t="s">
        <v>41</v>
      </c>
      <c r="D1073" t="s">
        <v>42</v>
      </c>
      <c r="E1073" s="1">
        <v>597000</v>
      </c>
    </row>
    <row r="1074" spans="1:5" x14ac:dyDescent="0.25">
      <c r="A1074">
        <v>86</v>
      </c>
      <c r="B1074">
        <v>6</v>
      </c>
      <c r="C1074" t="s">
        <v>13</v>
      </c>
      <c r="D1074" t="s">
        <v>14</v>
      </c>
      <c r="E1074" s="1">
        <v>606000</v>
      </c>
    </row>
    <row r="1075" spans="1:5" x14ac:dyDescent="0.25">
      <c r="A1075">
        <v>86</v>
      </c>
      <c r="B1075">
        <v>7</v>
      </c>
      <c r="C1075" t="s">
        <v>25</v>
      </c>
      <c r="D1075" t="s">
        <v>26</v>
      </c>
      <c r="E1075" s="1">
        <v>607000</v>
      </c>
    </row>
    <row r="1076" spans="1:5" x14ac:dyDescent="0.25">
      <c r="A1076">
        <v>86</v>
      </c>
      <c r="B1076">
        <v>8</v>
      </c>
      <c r="C1076" t="s">
        <v>17</v>
      </c>
      <c r="D1076" t="s">
        <v>18</v>
      </c>
      <c r="E1076" s="1">
        <v>607078</v>
      </c>
    </row>
    <row r="1077" spans="1:5" x14ac:dyDescent="0.25">
      <c r="A1077">
        <v>86</v>
      </c>
      <c r="B1077">
        <v>9</v>
      </c>
      <c r="C1077" t="s">
        <v>102</v>
      </c>
      <c r="D1077" t="s">
        <v>103</v>
      </c>
      <c r="E1077" s="1">
        <v>607078.46</v>
      </c>
    </row>
    <row r="1078" spans="1:5" x14ac:dyDescent="0.25">
      <c r="A1078">
        <v>86</v>
      </c>
      <c r="B1078">
        <v>10</v>
      </c>
      <c r="C1078" t="s">
        <v>27</v>
      </c>
      <c r="D1078" t="s">
        <v>28</v>
      </c>
      <c r="E1078" s="1">
        <v>858000</v>
      </c>
    </row>
    <row r="1079" spans="1:5" x14ac:dyDescent="0.25">
      <c r="A1079">
        <v>86</v>
      </c>
      <c r="B1079">
        <v>11</v>
      </c>
      <c r="C1079" t="s">
        <v>23</v>
      </c>
      <c r="D1079" t="s">
        <v>24</v>
      </c>
      <c r="E1079" s="1">
        <v>900000</v>
      </c>
    </row>
    <row r="1080" spans="1:5" x14ac:dyDescent="0.25">
      <c r="A1080">
        <v>87</v>
      </c>
      <c r="B1080">
        <v>1</v>
      </c>
      <c r="C1080" t="s">
        <v>29</v>
      </c>
      <c r="D1080" t="s">
        <v>30</v>
      </c>
      <c r="E1080" s="1">
        <v>411000</v>
      </c>
    </row>
    <row r="1081" spans="1:5" x14ac:dyDescent="0.25">
      <c r="A1081">
        <v>87</v>
      </c>
      <c r="B1081">
        <v>2</v>
      </c>
      <c r="C1081" t="s">
        <v>3</v>
      </c>
      <c r="D1081" t="s">
        <v>4</v>
      </c>
      <c r="E1081" s="1">
        <v>421000</v>
      </c>
    </row>
    <row r="1082" spans="1:5" x14ac:dyDescent="0.25">
      <c r="A1082">
        <v>87</v>
      </c>
      <c r="B1082">
        <v>3</v>
      </c>
      <c r="C1082" t="s">
        <v>53</v>
      </c>
      <c r="D1082" t="s">
        <v>54</v>
      </c>
      <c r="E1082" s="1">
        <v>440000</v>
      </c>
    </row>
    <row r="1083" spans="1:5" x14ac:dyDescent="0.25">
      <c r="A1083">
        <v>87</v>
      </c>
      <c r="B1083">
        <v>4</v>
      </c>
      <c r="C1083" t="s">
        <v>49</v>
      </c>
      <c r="D1083" t="s">
        <v>42</v>
      </c>
      <c r="E1083" s="1">
        <v>441000</v>
      </c>
    </row>
    <row r="1084" spans="1:5" x14ac:dyDescent="0.25">
      <c r="A1084">
        <v>87</v>
      </c>
      <c r="B1084">
        <v>5</v>
      </c>
      <c r="C1084" t="s">
        <v>13</v>
      </c>
      <c r="D1084" t="s">
        <v>14</v>
      </c>
      <c r="E1084" s="1">
        <v>554000</v>
      </c>
    </row>
    <row r="1085" spans="1:5" x14ac:dyDescent="0.25">
      <c r="A1085">
        <v>87</v>
      </c>
      <c r="B1085">
        <v>6</v>
      </c>
      <c r="C1085" t="s">
        <v>45</v>
      </c>
      <c r="D1085" t="s">
        <v>46</v>
      </c>
      <c r="E1085" s="1">
        <v>555000</v>
      </c>
    </row>
    <row r="1086" spans="1:5" x14ac:dyDescent="0.25">
      <c r="A1086">
        <v>87</v>
      </c>
      <c r="B1086">
        <v>7</v>
      </c>
      <c r="C1086" t="s">
        <v>128</v>
      </c>
      <c r="D1086" t="s">
        <v>129</v>
      </c>
      <c r="E1086" s="1">
        <v>599000</v>
      </c>
    </row>
    <row r="1087" spans="1:5" x14ac:dyDescent="0.25">
      <c r="A1087">
        <v>87</v>
      </c>
      <c r="B1087">
        <v>8</v>
      </c>
      <c r="C1087" t="s">
        <v>25</v>
      </c>
      <c r="D1087" t="s">
        <v>26</v>
      </c>
      <c r="E1087" s="1">
        <v>611000</v>
      </c>
    </row>
    <row r="1088" spans="1:5" x14ac:dyDescent="0.25">
      <c r="A1088">
        <v>87</v>
      </c>
      <c r="B1088">
        <v>9</v>
      </c>
      <c r="C1088" t="s">
        <v>102</v>
      </c>
      <c r="D1088" t="s">
        <v>103</v>
      </c>
      <c r="E1088" s="1">
        <v>621000</v>
      </c>
    </row>
    <row r="1089" spans="1:5" x14ac:dyDescent="0.25">
      <c r="A1089">
        <v>87</v>
      </c>
      <c r="B1089">
        <v>10</v>
      </c>
      <c r="C1089" t="s">
        <v>17</v>
      </c>
      <c r="D1089" t="s">
        <v>18</v>
      </c>
      <c r="E1089" s="1">
        <v>631494</v>
      </c>
    </row>
    <row r="1090" spans="1:5" x14ac:dyDescent="0.25">
      <c r="A1090">
        <v>87</v>
      </c>
      <c r="B1090">
        <v>11</v>
      </c>
      <c r="C1090" t="s">
        <v>27</v>
      </c>
      <c r="D1090" t="s">
        <v>28</v>
      </c>
      <c r="E1090" s="1">
        <v>858000</v>
      </c>
    </row>
    <row r="1091" spans="1:5" x14ac:dyDescent="0.25">
      <c r="A1091">
        <v>87</v>
      </c>
      <c r="B1091">
        <v>12</v>
      </c>
      <c r="C1091" t="s">
        <v>23</v>
      </c>
      <c r="D1091" t="s">
        <v>24</v>
      </c>
      <c r="E1091" s="1">
        <v>900000</v>
      </c>
    </row>
    <row r="1092" spans="1:5" x14ac:dyDescent="0.25">
      <c r="A1092">
        <v>88</v>
      </c>
      <c r="B1092">
        <v>1</v>
      </c>
      <c r="C1092" t="s">
        <v>29</v>
      </c>
      <c r="D1092" t="s">
        <v>30</v>
      </c>
      <c r="E1092" s="1">
        <v>407000</v>
      </c>
    </row>
    <row r="1093" spans="1:5" x14ac:dyDescent="0.25">
      <c r="A1093">
        <v>88</v>
      </c>
      <c r="B1093">
        <v>2</v>
      </c>
      <c r="C1093" t="s">
        <v>41</v>
      </c>
      <c r="D1093" t="s">
        <v>42</v>
      </c>
      <c r="E1093" s="1">
        <v>417000</v>
      </c>
    </row>
    <row r="1094" spans="1:5" x14ac:dyDescent="0.25">
      <c r="A1094">
        <v>88</v>
      </c>
      <c r="B1094">
        <v>3</v>
      </c>
      <c r="C1094" t="s">
        <v>3</v>
      </c>
      <c r="D1094" t="s">
        <v>4</v>
      </c>
      <c r="E1094" s="1">
        <v>515700</v>
      </c>
    </row>
    <row r="1095" spans="1:5" x14ac:dyDescent="0.25">
      <c r="A1095">
        <v>88</v>
      </c>
      <c r="B1095">
        <v>4</v>
      </c>
      <c r="C1095" t="s">
        <v>13</v>
      </c>
      <c r="D1095" t="s">
        <v>14</v>
      </c>
      <c r="E1095" s="1">
        <v>525700</v>
      </c>
    </row>
    <row r="1096" spans="1:5" x14ac:dyDescent="0.25">
      <c r="A1096">
        <v>88</v>
      </c>
      <c r="B1096">
        <v>5</v>
      </c>
      <c r="C1096" t="s">
        <v>45</v>
      </c>
      <c r="D1096" t="s">
        <v>46</v>
      </c>
      <c r="E1096" s="1">
        <v>557000</v>
      </c>
    </row>
    <row r="1097" spans="1:5" x14ac:dyDescent="0.25">
      <c r="A1097">
        <v>88</v>
      </c>
      <c r="B1097">
        <v>6</v>
      </c>
      <c r="C1097" t="s">
        <v>128</v>
      </c>
      <c r="D1097" t="s">
        <v>129</v>
      </c>
      <c r="E1097" s="1">
        <v>567364.42000000004</v>
      </c>
    </row>
    <row r="1098" spans="1:5" x14ac:dyDescent="0.25">
      <c r="A1098">
        <v>88</v>
      </c>
      <c r="B1098">
        <v>7</v>
      </c>
      <c r="C1098" t="s">
        <v>102</v>
      </c>
      <c r="D1098" t="s">
        <v>103</v>
      </c>
      <c r="E1098" s="1">
        <v>567364.42000000004</v>
      </c>
    </row>
    <row r="1099" spans="1:5" x14ac:dyDescent="0.25">
      <c r="A1099">
        <v>88</v>
      </c>
      <c r="B1099">
        <v>8</v>
      </c>
      <c r="C1099" t="s">
        <v>25</v>
      </c>
      <c r="D1099" t="s">
        <v>26</v>
      </c>
      <c r="E1099" s="1">
        <v>603000</v>
      </c>
    </row>
    <row r="1100" spans="1:5" x14ac:dyDescent="0.25">
      <c r="A1100">
        <v>88</v>
      </c>
      <c r="B1100">
        <v>9</v>
      </c>
      <c r="C1100" t="s">
        <v>17</v>
      </c>
      <c r="D1100" t="s">
        <v>18</v>
      </c>
      <c r="E1100" s="1">
        <v>710000</v>
      </c>
    </row>
    <row r="1101" spans="1:5" x14ac:dyDescent="0.25">
      <c r="A1101">
        <v>88</v>
      </c>
      <c r="B1101">
        <v>10</v>
      </c>
      <c r="C1101" t="s">
        <v>27</v>
      </c>
      <c r="D1101" t="s">
        <v>28</v>
      </c>
      <c r="E1101" s="1">
        <v>858000</v>
      </c>
    </row>
    <row r="1102" spans="1:5" x14ac:dyDescent="0.25">
      <c r="A1102">
        <v>88</v>
      </c>
      <c r="B1102">
        <v>11</v>
      </c>
      <c r="C1102" t="s">
        <v>23</v>
      </c>
      <c r="D1102" t="s">
        <v>24</v>
      </c>
      <c r="E1102" s="1">
        <v>900000</v>
      </c>
    </row>
    <row r="1103" spans="1:5" x14ac:dyDescent="0.25">
      <c r="A1103">
        <v>89</v>
      </c>
      <c r="B1103">
        <v>1</v>
      </c>
      <c r="C1103" t="s">
        <v>29</v>
      </c>
      <c r="D1103" t="s">
        <v>30</v>
      </c>
      <c r="E1103" s="1">
        <v>450000</v>
      </c>
    </row>
    <row r="1104" spans="1:5" x14ac:dyDescent="0.25">
      <c r="A1104">
        <v>89</v>
      </c>
      <c r="B1104">
        <v>2</v>
      </c>
      <c r="C1104" t="s">
        <v>65</v>
      </c>
      <c r="D1104" t="s">
        <v>66</v>
      </c>
      <c r="E1104" s="1">
        <v>460000</v>
      </c>
    </row>
    <row r="1105" spans="1:5" x14ac:dyDescent="0.25">
      <c r="A1105">
        <v>89</v>
      </c>
      <c r="B1105">
        <v>3</v>
      </c>
      <c r="C1105" t="s">
        <v>3</v>
      </c>
      <c r="D1105" t="s">
        <v>4</v>
      </c>
      <c r="E1105" s="1">
        <v>550000</v>
      </c>
    </row>
    <row r="1106" spans="1:5" x14ac:dyDescent="0.25">
      <c r="A1106">
        <v>89</v>
      </c>
      <c r="B1106">
        <v>4</v>
      </c>
      <c r="C1106" t="s">
        <v>45</v>
      </c>
      <c r="D1106" t="s">
        <v>46</v>
      </c>
      <c r="E1106" s="1">
        <v>555000</v>
      </c>
    </row>
    <row r="1107" spans="1:5" x14ac:dyDescent="0.25">
      <c r="A1107">
        <v>89</v>
      </c>
      <c r="B1107">
        <v>5</v>
      </c>
      <c r="C1107" t="s">
        <v>128</v>
      </c>
      <c r="D1107" t="s">
        <v>129</v>
      </c>
      <c r="E1107" s="1">
        <v>575400</v>
      </c>
    </row>
    <row r="1108" spans="1:5" x14ac:dyDescent="0.25">
      <c r="A1108">
        <v>89</v>
      </c>
      <c r="B1108">
        <v>6</v>
      </c>
      <c r="C1108" t="s">
        <v>13</v>
      </c>
      <c r="D1108" t="s">
        <v>14</v>
      </c>
      <c r="E1108" s="1">
        <v>609000</v>
      </c>
    </row>
    <row r="1109" spans="1:5" x14ac:dyDescent="0.25">
      <c r="A1109">
        <v>89</v>
      </c>
      <c r="B1109">
        <v>7</v>
      </c>
      <c r="C1109" t="s">
        <v>25</v>
      </c>
      <c r="D1109" t="s">
        <v>26</v>
      </c>
      <c r="E1109" s="1">
        <v>610000</v>
      </c>
    </row>
    <row r="1110" spans="1:5" x14ac:dyDescent="0.25">
      <c r="A1110">
        <v>89</v>
      </c>
      <c r="B1110">
        <v>8</v>
      </c>
      <c r="C1110" t="s">
        <v>102</v>
      </c>
      <c r="D1110" t="s">
        <v>103</v>
      </c>
      <c r="E1110" s="1">
        <v>620000</v>
      </c>
    </row>
    <row r="1111" spans="1:5" x14ac:dyDescent="0.25">
      <c r="A1111">
        <v>89</v>
      </c>
      <c r="B1111">
        <v>9</v>
      </c>
      <c r="C1111" t="s">
        <v>17</v>
      </c>
      <c r="D1111" t="s">
        <v>18</v>
      </c>
      <c r="E1111" s="1">
        <v>671054</v>
      </c>
    </row>
    <row r="1112" spans="1:5" x14ac:dyDescent="0.25">
      <c r="A1112">
        <v>89</v>
      </c>
      <c r="B1112">
        <v>10</v>
      </c>
      <c r="C1112" t="s">
        <v>7</v>
      </c>
      <c r="D1112" t="s">
        <v>8</v>
      </c>
      <c r="E1112" s="1">
        <v>671054.68000000005</v>
      </c>
    </row>
    <row r="1113" spans="1:5" x14ac:dyDescent="0.25">
      <c r="A1113">
        <v>89</v>
      </c>
      <c r="B1113">
        <v>11</v>
      </c>
      <c r="C1113" t="s">
        <v>27</v>
      </c>
      <c r="D1113" t="s">
        <v>28</v>
      </c>
      <c r="E1113" s="1">
        <v>858000</v>
      </c>
    </row>
    <row r="1114" spans="1:5" x14ac:dyDescent="0.25">
      <c r="A1114">
        <v>89</v>
      </c>
      <c r="B1114">
        <v>12</v>
      </c>
      <c r="C1114" t="s">
        <v>23</v>
      </c>
      <c r="D1114" t="s">
        <v>24</v>
      </c>
      <c r="E1114" s="1">
        <v>900000</v>
      </c>
    </row>
    <row r="1115" spans="1:5" x14ac:dyDescent="0.25">
      <c r="A1115">
        <v>90</v>
      </c>
      <c r="B1115">
        <v>1</v>
      </c>
      <c r="C1115" t="s">
        <v>29</v>
      </c>
      <c r="D1115" t="s">
        <v>30</v>
      </c>
      <c r="E1115" s="1">
        <v>429000</v>
      </c>
    </row>
    <row r="1116" spans="1:5" x14ac:dyDescent="0.25">
      <c r="A1116">
        <v>90</v>
      </c>
      <c r="B1116">
        <v>2</v>
      </c>
      <c r="C1116" t="s">
        <v>130</v>
      </c>
      <c r="D1116" t="s">
        <v>131</v>
      </c>
      <c r="E1116" s="1">
        <v>438000</v>
      </c>
    </row>
    <row r="1117" spans="1:5" x14ac:dyDescent="0.25">
      <c r="A1117">
        <v>90</v>
      </c>
      <c r="B1117">
        <v>3</v>
      </c>
      <c r="C1117" t="s">
        <v>98</v>
      </c>
      <c r="D1117" t="s">
        <v>99</v>
      </c>
      <c r="E1117" s="1">
        <v>439000</v>
      </c>
    </row>
    <row r="1118" spans="1:5" x14ac:dyDescent="0.25">
      <c r="A1118">
        <v>90</v>
      </c>
      <c r="B1118">
        <v>4</v>
      </c>
      <c r="C1118" t="s">
        <v>3</v>
      </c>
      <c r="D1118" t="s">
        <v>4</v>
      </c>
      <c r="E1118" s="1">
        <v>534999</v>
      </c>
    </row>
    <row r="1119" spans="1:5" x14ac:dyDescent="0.25">
      <c r="A1119">
        <v>90</v>
      </c>
      <c r="B1119">
        <v>5</v>
      </c>
      <c r="C1119" t="s">
        <v>45</v>
      </c>
      <c r="D1119" t="s">
        <v>46</v>
      </c>
      <c r="E1119" s="1">
        <v>535000</v>
      </c>
    </row>
    <row r="1120" spans="1:5" x14ac:dyDescent="0.25">
      <c r="A1120">
        <v>90</v>
      </c>
      <c r="B1120">
        <v>6</v>
      </c>
      <c r="C1120" t="s">
        <v>128</v>
      </c>
      <c r="D1120" t="s">
        <v>129</v>
      </c>
      <c r="E1120" s="1">
        <v>592000</v>
      </c>
    </row>
    <row r="1121" spans="1:5" x14ac:dyDescent="0.25">
      <c r="A1121">
        <v>90</v>
      </c>
      <c r="B1121">
        <v>7</v>
      </c>
      <c r="C1121" t="s">
        <v>13</v>
      </c>
      <c r="D1121" t="s">
        <v>14</v>
      </c>
      <c r="E1121" s="1">
        <v>602000</v>
      </c>
    </row>
    <row r="1122" spans="1:5" x14ac:dyDescent="0.25">
      <c r="A1122">
        <v>90</v>
      </c>
      <c r="B1122">
        <v>8</v>
      </c>
      <c r="C1122" t="s">
        <v>25</v>
      </c>
      <c r="D1122" t="s">
        <v>26</v>
      </c>
      <c r="E1122" s="1">
        <v>602500</v>
      </c>
    </row>
    <row r="1123" spans="1:5" x14ac:dyDescent="0.25">
      <c r="A1123">
        <v>90</v>
      </c>
      <c r="B1123">
        <v>9</v>
      </c>
      <c r="C1123" t="s">
        <v>102</v>
      </c>
      <c r="D1123" t="s">
        <v>103</v>
      </c>
      <c r="E1123" s="1">
        <v>612655.54</v>
      </c>
    </row>
    <row r="1124" spans="1:5" x14ac:dyDescent="0.25">
      <c r="A1124">
        <v>90</v>
      </c>
      <c r="B1124">
        <v>10</v>
      </c>
      <c r="C1124" t="s">
        <v>17</v>
      </c>
      <c r="D1124" t="s">
        <v>18</v>
      </c>
      <c r="E1124" s="1">
        <v>710000</v>
      </c>
    </row>
    <row r="1125" spans="1:5" x14ac:dyDescent="0.25">
      <c r="A1125">
        <v>90</v>
      </c>
      <c r="B1125">
        <v>11</v>
      </c>
      <c r="C1125" t="s">
        <v>27</v>
      </c>
      <c r="D1125" t="s">
        <v>28</v>
      </c>
      <c r="E1125" s="1">
        <v>858000</v>
      </c>
    </row>
    <row r="1126" spans="1:5" x14ac:dyDescent="0.25">
      <c r="A1126">
        <v>90</v>
      </c>
      <c r="B1126">
        <v>12</v>
      </c>
      <c r="C1126" t="s">
        <v>23</v>
      </c>
      <c r="D1126" t="s">
        <v>24</v>
      </c>
      <c r="E1126" s="1">
        <v>900000</v>
      </c>
    </row>
    <row r="1127" spans="1:5" x14ac:dyDescent="0.25">
      <c r="A1127">
        <v>91</v>
      </c>
      <c r="B1127">
        <v>1</v>
      </c>
      <c r="C1127" t="s">
        <v>29</v>
      </c>
      <c r="D1127" t="s">
        <v>30</v>
      </c>
      <c r="E1127" s="1">
        <v>388000</v>
      </c>
    </row>
    <row r="1128" spans="1:5" x14ac:dyDescent="0.25">
      <c r="A1128">
        <v>91</v>
      </c>
      <c r="B1128">
        <v>2</v>
      </c>
      <c r="C1128" t="s">
        <v>53</v>
      </c>
      <c r="D1128" t="s">
        <v>54</v>
      </c>
      <c r="E1128" s="1">
        <v>398000</v>
      </c>
    </row>
    <row r="1129" spans="1:5" x14ac:dyDescent="0.25">
      <c r="A1129">
        <v>91</v>
      </c>
      <c r="B1129">
        <v>3</v>
      </c>
      <c r="C1129" t="s">
        <v>3</v>
      </c>
      <c r="D1129" t="s">
        <v>4</v>
      </c>
      <c r="E1129" s="1">
        <v>437999</v>
      </c>
    </row>
    <row r="1130" spans="1:5" x14ac:dyDescent="0.25">
      <c r="A1130">
        <v>91</v>
      </c>
      <c r="B1130">
        <v>4</v>
      </c>
      <c r="C1130" t="s">
        <v>49</v>
      </c>
      <c r="D1130" t="s">
        <v>42</v>
      </c>
      <c r="E1130" s="1">
        <v>438000</v>
      </c>
    </row>
    <row r="1131" spans="1:5" x14ac:dyDescent="0.25">
      <c r="A1131">
        <v>91</v>
      </c>
      <c r="B1131">
        <v>5</v>
      </c>
      <c r="C1131" t="s">
        <v>45</v>
      </c>
      <c r="D1131" t="s">
        <v>46</v>
      </c>
      <c r="E1131" s="1">
        <v>568000</v>
      </c>
    </row>
    <row r="1132" spans="1:5" x14ac:dyDescent="0.25">
      <c r="A1132">
        <v>91</v>
      </c>
      <c r="B1132">
        <v>6</v>
      </c>
      <c r="C1132" t="s">
        <v>128</v>
      </c>
      <c r="D1132" t="s">
        <v>129</v>
      </c>
      <c r="E1132" s="1">
        <v>568344.76</v>
      </c>
    </row>
    <row r="1133" spans="1:5" x14ac:dyDescent="0.25">
      <c r="A1133">
        <v>91</v>
      </c>
      <c r="B1133">
        <v>7</v>
      </c>
      <c r="C1133" t="s">
        <v>102</v>
      </c>
      <c r="D1133" t="s">
        <v>103</v>
      </c>
      <c r="E1133" s="1">
        <v>568344.76</v>
      </c>
    </row>
    <row r="1134" spans="1:5" x14ac:dyDescent="0.25">
      <c r="A1134">
        <v>91</v>
      </c>
      <c r="B1134">
        <v>8</v>
      </c>
      <c r="C1134" t="s">
        <v>13</v>
      </c>
      <c r="D1134" t="s">
        <v>14</v>
      </c>
      <c r="E1134" s="1">
        <v>700000</v>
      </c>
    </row>
    <row r="1135" spans="1:5" x14ac:dyDescent="0.25">
      <c r="A1135">
        <v>91</v>
      </c>
      <c r="B1135">
        <v>9</v>
      </c>
      <c r="C1135" t="s">
        <v>17</v>
      </c>
      <c r="D1135" t="s">
        <v>18</v>
      </c>
      <c r="E1135" s="1">
        <v>710000</v>
      </c>
    </row>
    <row r="1136" spans="1:5" x14ac:dyDescent="0.25">
      <c r="A1136">
        <v>91</v>
      </c>
      <c r="B1136">
        <v>10</v>
      </c>
      <c r="C1136" t="s">
        <v>27</v>
      </c>
      <c r="D1136" t="s">
        <v>28</v>
      </c>
      <c r="E1136" s="1">
        <v>858000</v>
      </c>
    </row>
    <row r="1137" spans="1:5" x14ac:dyDescent="0.25">
      <c r="A1137">
        <v>91</v>
      </c>
      <c r="B1137">
        <v>11</v>
      </c>
      <c r="C1137" t="s">
        <v>23</v>
      </c>
      <c r="D1137" t="s">
        <v>24</v>
      </c>
      <c r="E1137" s="1">
        <v>900000</v>
      </c>
    </row>
    <row r="1138" spans="1:5" x14ac:dyDescent="0.25">
      <c r="A1138">
        <v>92</v>
      </c>
      <c r="B1138">
        <v>1</v>
      </c>
      <c r="C1138" t="s">
        <v>71</v>
      </c>
      <c r="D1138" t="s">
        <v>2</v>
      </c>
      <c r="E1138" s="1">
        <v>415000</v>
      </c>
    </row>
    <row r="1139" spans="1:5" x14ac:dyDescent="0.25">
      <c r="A1139">
        <v>92</v>
      </c>
      <c r="B1139">
        <v>2</v>
      </c>
      <c r="C1139" t="s">
        <v>29</v>
      </c>
      <c r="D1139" t="s">
        <v>30</v>
      </c>
      <c r="E1139" s="1">
        <v>425000</v>
      </c>
    </row>
    <row r="1140" spans="1:5" x14ac:dyDescent="0.25">
      <c r="A1140">
        <v>92</v>
      </c>
      <c r="B1140">
        <v>3</v>
      </c>
      <c r="C1140" t="s">
        <v>3</v>
      </c>
      <c r="D1140" t="s">
        <v>4</v>
      </c>
      <c r="E1140" s="1">
        <v>468998</v>
      </c>
    </row>
    <row r="1141" spans="1:5" x14ac:dyDescent="0.25">
      <c r="A1141">
        <v>92</v>
      </c>
      <c r="B1141">
        <v>4</v>
      </c>
      <c r="C1141" t="s">
        <v>53</v>
      </c>
      <c r="D1141" t="s">
        <v>54</v>
      </c>
      <c r="E1141" s="1">
        <v>468999</v>
      </c>
    </row>
    <row r="1142" spans="1:5" x14ac:dyDescent="0.25">
      <c r="A1142">
        <v>92</v>
      </c>
      <c r="B1142">
        <v>5</v>
      </c>
      <c r="C1142" t="s">
        <v>128</v>
      </c>
      <c r="D1142" t="s">
        <v>129</v>
      </c>
      <c r="E1142" s="1">
        <v>565000</v>
      </c>
    </row>
    <row r="1143" spans="1:5" x14ac:dyDescent="0.25">
      <c r="A1143">
        <v>92</v>
      </c>
      <c r="B1143">
        <v>6</v>
      </c>
      <c r="C1143" t="s">
        <v>45</v>
      </c>
      <c r="D1143" t="s">
        <v>46</v>
      </c>
      <c r="E1143" s="1">
        <v>569000</v>
      </c>
    </row>
    <row r="1144" spans="1:5" x14ac:dyDescent="0.25">
      <c r="A1144">
        <v>92</v>
      </c>
      <c r="B1144">
        <v>7</v>
      </c>
      <c r="C1144" t="s">
        <v>13</v>
      </c>
      <c r="D1144" t="s">
        <v>14</v>
      </c>
      <c r="E1144" s="1">
        <v>608900</v>
      </c>
    </row>
    <row r="1145" spans="1:5" x14ac:dyDescent="0.25">
      <c r="A1145">
        <v>92</v>
      </c>
      <c r="B1145">
        <v>8</v>
      </c>
      <c r="C1145" t="s">
        <v>25</v>
      </c>
      <c r="D1145" t="s">
        <v>26</v>
      </c>
      <c r="E1145" s="1">
        <v>609000</v>
      </c>
    </row>
    <row r="1146" spans="1:5" x14ac:dyDescent="0.25">
      <c r="A1146">
        <v>92</v>
      </c>
      <c r="B1146">
        <v>9</v>
      </c>
      <c r="C1146" t="s">
        <v>102</v>
      </c>
      <c r="D1146" t="s">
        <v>103</v>
      </c>
      <c r="E1146" s="1">
        <v>620000</v>
      </c>
    </row>
    <row r="1147" spans="1:5" x14ac:dyDescent="0.25">
      <c r="A1147">
        <v>92</v>
      </c>
      <c r="B1147">
        <v>10</v>
      </c>
      <c r="C1147" t="s">
        <v>17</v>
      </c>
      <c r="D1147" t="s">
        <v>18</v>
      </c>
      <c r="E1147" s="1">
        <v>661814</v>
      </c>
    </row>
    <row r="1148" spans="1:5" x14ac:dyDescent="0.25">
      <c r="A1148">
        <v>92</v>
      </c>
      <c r="B1148">
        <v>11</v>
      </c>
      <c r="C1148" t="s">
        <v>27</v>
      </c>
      <c r="D1148" t="s">
        <v>28</v>
      </c>
      <c r="E1148" s="1">
        <v>858000</v>
      </c>
    </row>
    <row r="1149" spans="1:5" x14ac:dyDescent="0.25">
      <c r="A1149">
        <v>92</v>
      </c>
      <c r="B1149">
        <v>12</v>
      </c>
      <c r="C1149" t="s">
        <v>23</v>
      </c>
      <c r="D1149" t="s">
        <v>24</v>
      </c>
      <c r="E1149" s="1">
        <v>900000</v>
      </c>
    </row>
    <row r="1150" spans="1:5" x14ac:dyDescent="0.25">
      <c r="A1150">
        <v>93</v>
      </c>
      <c r="B1150">
        <v>1</v>
      </c>
      <c r="C1150" t="s">
        <v>3</v>
      </c>
      <c r="D1150" t="s">
        <v>4</v>
      </c>
      <c r="E1150" s="1">
        <v>555000</v>
      </c>
    </row>
    <row r="1151" spans="1:5" x14ac:dyDescent="0.25">
      <c r="A1151">
        <v>93</v>
      </c>
      <c r="B1151">
        <v>2</v>
      </c>
      <c r="C1151" t="s">
        <v>128</v>
      </c>
      <c r="D1151" t="s">
        <v>129</v>
      </c>
      <c r="E1151" s="1">
        <v>565000</v>
      </c>
    </row>
    <row r="1152" spans="1:5" x14ac:dyDescent="0.25">
      <c r="A1152">
        <v>93</v>
      </c>
      <c r="B1152">
        <v>3</v>
      </c>
      <c r="C1152" t="s">
        <v>45</v>
      </c>
      <c r="D1152" t="s">
        <v>46</v>
      </c>
      <c r="E1152" s="1">
        <v>577000</v>
      </c>
    </row>
    <row r="1153" spans="1:5" x14ac:dyDescent="0.25">
      <c r="A1153">
        <v>93</v>
      </c>
      <c r="B1153">
        <v>4</v>
      </c>
      <c r="C1153" t="s">
        <v>13</v>
      </c>
      <c r="D1153" t="s">
        <v>14</v>
      </c>
      <c r="E1153" s="1">
        <v>609000</v>
      </c>
    </row>
    <row r="1154" spans="1:5" x14ac:dyDescent="0.25">
      <c r="A1154">
        <v>93</v>
      </c>
      <c r="B1154">
        <v>5</v>
      </c>
      <c r="C1154" t="s">
        <v>25</v>
      </c>
      <c r="D1154" t="s">
        <v>26</v>
      </c>
      <c r="E1154" s="1">
        <v>610000</v>
      </c>
    </row>
    <row r="1155" spans="1:5" x14ac:dyDescent="0.25">
      <c r="A1155">
        <v>93</v>
      </c>
      <c r="B1155">
        <v>6</v>
      </c>
      <c r="C1155" t="s">
        <v>102</v>
      </c>
      <c r="D1155" t="s">
        <v>103</v>
      </c>
      <c r="E1155" s="1">
        <v>620000</v>
      </c>
    </row>
    <row r="1156" spans="1:5" x14ac:dyDescent="0.25">
      <c r="A1156">
        <v>93</v>
      </c>
      <c r="B1156">
        <v>7</v>
      </c>
      <c r="C1156" t="s">
        <v>17</v>
      </c>
      <c r="D1156" t="s">
        <v>18</v>
      </c>
      <c r="E1156" s="1">
        <v>773937</v>
      </c>
    </row>
    <row r="1157" spans="1:5" x14ac:dyDescent="0.25">
      <c r="A1157">
        <v>93</v>
      </c>
      <c r="B1157">
        <v>8</v>
      </c>
      <c r="C1157" t="s">
        <v>7</v>
      </c>
      <c r="D1157" t="s">
        <v>8</v>
      </c>
      <c r="E1157" s="1">
        <v>773937.9</v>
      </c>
    </row>
    <row r="1158" spans="1:5" x14ac:dyDescent="0.25">
      <c r="A1158">
        <v>93</v>
      </c>
      <c r="B1158">
        <v>9</v>
      </c>
      <c r="C1158" t="s">
        <v>27</v>
      </c>
      <c r="D1158" t="s">
        <v>28</v>
      </c>
      <c r="E1158" s="1">
        <v>858000</v>
      </c>
    </row>
    <row r="1159" spans="1:5" x14ac:dyDescent="0.25">
      <c r="A1159">
        <v>93</v>
      </c>
      <c r="B1159">
        <v>10</v>
      </c>
      <c r="C1159" t="s">
        <v>23</v>
      </c>
      <c r="D1159" t="s">
        <v>24</v>
      </c>
      <c r="E1159" s="1">
        <v>900000</v>
      </c>
    </row>
    <row r="1160" spans="1:5" x14ac:dyDescent="0.25">
      <c r="A1160">
        <v>94</v>
      </c>
      <c r="B1160">
        <v>1</v>
      </c>
      <c r="C1160" t="s">
        <v>3</v>
      </c>
      <c r="D1160" t="s">
        <v>4</v>
      </c>
      <c r="E1160" s="1">
        <v>418000</v>
      </c>
    </row>
    <row r="1161" spans="1:5" x14ac:dyDescent="0.25">
      <c r="A1161">
        <v>94</v>
      </c>
      <c r="B1161">
        <v>2</v>
      </c>
      <c r="C1161" t="s">
        <v>130</v>
      </c>
      <c r="D1161" t="s">
        <v>131</v>
      </c>
      <c r="E1161" s="1">
        <v>427900</v>
      </c>
    </row>
    <row r="1162" spans="1:5" x14ac:dyDescent="0.25">
      <c r="A1162">
        <v>94</v>
      </c>
      <c r="B1162">
        <v>3</v>
      </c>
      <c r="C1162" t="s">
        <v>29</v>
      </c>
      <c r="D1162" t="s">
        <v>30</v>
      </c>
      <c r="E1162" s="1">
        <v>428000</v>
      </c>
    </row>
    <row r="1163" spans="1:5" x14ac:dyDescent="0.25">
      <c r="A1163">
        <v>94</v>
      </c>
      <c r="B1163">
        <v>4</v>
      </c>
      <c r="C1163" t="s">
        <v>45</v>
      </c>
      <c r="D1163" t="s">
        <v>46</v>
      </c>
      <c r="E1163" s="1">
        <v>561000</v>
      </c>
    </row>
    <row r="1164" spans="1:5" x14ac:dyDescent="0.25">
      <c r="A1164">
        <v>94</v>
      </c>
      <c r="B1164">
        <v>5</v>
      </c>
      <c r="C1164" t="s">
        <v>79</v>
      </c>
      <c r="D1164" t="s">
        <v>80</v>
      </c>
      <c r="E1164" s="1">
        <v>561520.68999999994</v>
      </c>
    </row>
    <row r="1165" spans="1:5" x14ac:dyDescent="0.25">
      <c r="A1165">
        <v>94</v>
      </c>
      <c r="B1165">
        <v>6</v>
      </c>
      <c r="C1165" t="s">
        <v>128</v>
      </c>
      <c r="D1165" t="s">
        <v>129</v>
      </c>
      <c r="E1165" s="1">
        <v>561520.68999999994</v>
      </c>
    </row>
    <row r="1166" spans="1:5" x14ac:dyDescent="0.25">
      <c r="A1166">
        <v>94</v>
      </c>
      <c r="B1166">
        <v>7</v>
      </c>
      <c r="C1166" t="s">
        <v>102</v>
      </c>
      <c r="D1166" t="s">
        <v>103</v>
      </c>
      <c r="E1166" s="1">
        <v>561520.68999999994</v>
      </c>
    </row>
    <row r="1167" spans="1:5" x14ac:dyDescent="0.25">
      <c r="A1167">
        <v>94</v>
      </c>
      <c r="B1167">
        <v>8</v>
      </c>
      <c r="C1167" t="s">
        <v>25</v>
      </c>
      <c r="D1167" t="s">
        <v>26</v>
      </c>
      <c r="E1167" s="1">
        <v>603000</v>
      </c>
    </row>
    <row r="1168" spans="1:5" x14ac:dyDescent="0.25">
      <c r="A1168">
        <v>94</v>
      </c>
      <c r="B1168">
        <v>9</v>
      </c>
      <c r="C1168" t="s">
        <v>13</v>
      </c>
      <c r="D1168" t="s">
        <v>14</v>
      </c>
      <c r="E1168" s="1">
        <v>700000</v>
      </c>
    </row>
    <row r="1169" spans="1:5" x14ac:dyDescent="0.25">
      <c r="A1169">
        <v>94</v>
      </c>
      <c r="B1169">
        <v>10</v>
      </c>
      <c r="C1169" t="s">
        <v>17</v>
      </c>
      <c r="D1169" t="s">
        <v>18</v>
      </c>
      <c r="E1169" s="1">
        <v>710000</v>
      </c>
    </row>
    <row r="1170" spans="1:5" x14ac:dyDescent="0.25">
      <c r="A1170">
        <v>94</v>
      </c>
      <c r="B1170">
        <v>11</v>
      </c>
      <c r="C1170" t="s">
        <v>27</v>
      </c>
      <c r="D1170" t="s">
        <v>28</v>
      </c>
      <c r="E1170" s="1">
        <v>858000</v>
      </c>
    </row>
    <row r="1171" spans="1:5" x14ac:dyDescent="0.25">
      <c r="A1171">
        <v>94</v>
      </c>
      <c r="B1171">
        <v>12</v>
      </c>
      <c r="C1171" t="s">
        <v>23</v>
      </c>
      <c r="D1171" t="s">
        <v>24</v>
      </c>
      <c r="E1171" s="1">
        <v>900000</v>
      </c>
    </row>
    <row r="1172" spans="1:5" x14ac:dyDescent="0.25">
      <c r="A1172">
        <v>95</v>
      </c>
      <c r="B1172">
        <v>1</v>
      </c>
      <c r="C1172" t="s">
        <v>35</v>
      </c>
      <c r="D1172" t="s">
        <v>36</v>
      </c>
      <c r="E1172" s="1">
        <v>470500</v>
      </c>
    </row>
    <row r="1173" spans="1:5" x14ac:dyDescent="0.25">
      <c r="A1173">
        <v>95</v>
      </c>
      <c r="B1173">
        <v>2</v>
      </c>
      <c r="C1173" t="s">
        <v>3</v>
      </c>
      <c r="D1173" t="s">
        <v>4</v>
      </c>
      <c r="E1173" s="1">
        <v>480500</v>
      </c>
    </row>
    <row r="1174" spans="1:5" x14ac:dyDescent="0.25">
      <c r="A1174">
        <v>95</v>
      </c>
      <c r="B1174">
        <v>3</v>
      </c>
      <c r="C1174" t="s">
        <v>128</v>
      </c>
      <c r="D1174" t="s">
        <v>129</v>
      </c>
      <c r="E1174" s="1">
        <v>565000</v>
      </c>
    </row>
    <row r="1175" spans="1:5" x14ac:dyDescent="0.25">
      <c r="A1175">
        <v>95</v>
      </c>
      <c r="B1175">
        <v>4</v>
      </c>
      <c r="C1175" t="s">
        <v>25</v>
      </c>
      <c r="D1175" t="s">
        <v>26</v>
      </c>
      <c r="E1175" s="1">
        <v>607989</v>
      </c>
    </row>
    <row r="1176" spans="1:5" x14ac:dyDescent="0.25">
      <c r="A1176">
        <v>95</v>
      </c>
      <c r="B1176">
        <v>5</v>
      </c>
      <c r="C1176" t="s">
        <v>13</v>
      </c>
      <c r="D1176" t="s">
        <v>14</v>
      </c>
      <c r="E1176" s="1">
        <v>607990</v>
      </c>
    </row>
    <row r="1177" spans="1:5" x14ac:dyDescent="0.25">
      <c r="A1177">
        <v>95</v>
      </c>
      <c r="B1177">
        <v>6</v>
      </c>
      <c r="C1177" t="s">
        <v>45</v>
      </c>
      <c r="D1177" t="s">
        <v>46</v>
      </c>
      <c r="E1177" s="1">
        <v>608000</v>
      </c>
    </row>
    <row r="1178" spans="1:5" x14ac:dyDescent="0.25">
      <c r="A1178">
        <v>95</v>
      </c>
      <c r="B1178">
        <v>7</v>
      </c>
      <c r="C1178" t="s">
        <v>102</v>
      </c>
      <c r="D1178" t="s">
        <v>103</v>
      </c>
      <c r="E1178" s="1">
        <v>620000</v>
      </c>
    </row>
    <row r="1179" spans="1:5" x14ac:dyDescent="0.25">
      <c r="A1179">
        <v>95</v>
      </c>
      <c r="B1179">
        <v>8</v>
      </c>
      <c r="C1179" t="s">
        <v>17</v>
      </c>
      <c r="D1179" t="s">
        <v>18</v>
      </c>
      <c r="E1179" s="1">
        <v>769556</v>
      </c>
    </row>
    <row r="1180" spans="1:5" x14ac:dyDescent="0.25">
      <c r="A1180">
        <v>95</v>
      </c>
      <c r="B1180">
        <v>9</v>
      </c>
      <c r="C1180" t="s">
        <v>7</v>
      </c>
      <c r="D1180" t="s">
        <v>8</v>
      </c>
      <c r="E1180" s="1">
        <v>769556.53</v>
      </c>
    </row>
    <row r="1181" spans="1:5" x14ac:dyDescent="0.25">
      <c r="A1181">
        <v>95</v>
      </c>
      <c r="B1181">
        <v>10</v>
      </c>
      <c r="C1181" t="s">
        <v>27</v>
      </c>
      <c r="D1181" t="s">
        <v>28</v>
      </c>
      <c r="E1181" s="1">
        <v>858000</v>
      </c>
    </row>
    <row r="1182" spans="1:5" x14ac:dyDescent="0.25">
      <c r="A1182">
        <v>95</v>
      </c>
      <c r="B1182">
        <v>11</v>
      </c>
      <c r="C1182" t="s">
        <v>23</v>
      </c>
      <c r="D1182" t="s">
        <v>24</v>
      </c>
      <c r="E1182" s="1">
        <v>900000</v>
      </c>
    </row>
    <row r="1183" spans="1:5" x14ac:dyDescent="0.25">
      <c r="A1183">
        <v>96</v>
      </c>
      <c r="B1183">
        <v>1</v>
      </c>
      <c r="C1183" t="s">
        <v>53</v>
      </c>
      <c r="D1183" t="s">
        <v>54</v>
      </c>
      <c r="E1183" s="1">
        <v>435000</v>
      </c>
    </row>
    <row r="1184" spans="1:5" x14ac:dyDescent="0.25">
      <c r="A1184">
        <v>96</v>
      </c>
      <c r="B1184">
        <v>2</v>
      </c>
      <c r="C1184" t="s">
        <v>3</v>
      </c>
      <c r="D1184" t="s">
        <v>4</v>
      </c>
      <c r="E1184" s="1">
        <v>454999</v>
      </c>
    </row>
    <row r="1185" spans="1:5" x14ac:dyDescent="0.25">
      <c r="A1185">
        <v>96</v>
      </c>
      <c r="B1185">
        <v>3</v>
      </c>
      <c r="C1185" t="s">
        <v>29</v>
      </c>
      <c r="D1185" t="s">
        <v>30</v>
      </c>
      <c r="E1185" s="1">
        <v>455000</v>
      </c>
    </row>
    <row r="1186" spans="1:5" x14ac:dyDescent="0.25">
      <c r="A1186">
        <v>96</v>
      </c>
      <c r="B1186">
        <v>4</v>
      </c>
      <c r="C1186" t="s">
        <v>49</v>
      </c>
      <c r="D1186" t="s">
        <v>42</v>
      </c>
      <c r="E1186" s="1">
        <v>495000</v>
      </c>
    </row>
    <row r="1187" spans="1:5" x14ac:dyDescent="0.25">
      <c r="A1187">
        <v>96</v>
      </c>
      <c r="B1187">
        <v>5</v>
      </c>
      <c r="C1187" t="s">
        <v>128</v>
      </c>
      <c r="D1187" t="s">
        <v>129</v>
      </c>
      <c r="E1187" s="1">
        <v>604000</v>
      </c>
    </row>
    <row r="1188" spans="1:5" x14ac:dyDescent="0.25">
      <c r="A1188">
        <v>96</v>
      </c>
      <c r="B1188">
        <v>6</v>
      </c>
      <c r="C1188" t="s">
        <v>13</v>
      </c>
      <c r="D1188" t="s">
        <v>14</v>
      </c>
      <c r="E1188" s="1">
        <v>614000</v>
      </c>
    </row>
    <row r="1189" spans="1:5" x14ac:dyDescent="0.25">
      <c r="A1189">
        <v>96</v>
      </c>
      <c r="B1189">
        <v>7</v>
      </c>
      <c r="C1189" t="s">
        <v>25</v>
      </c>
      <c r="D1189" t="s">
        <v>26</v>
      </c>
      <c r="E1189" s="1">
        <v>624999</v>
      </c>
    </row>
    <row r="1190" spans="1:5" x14ac:dyDescent="0.25">
      <c r="A1190">
        <v>96</v>
      </c>
      <c r="B1190">
        <v>8</v>
      </c>
      <c r="C1190" t="s">
        <v>102</v>
      </c>
      <c r="D1190" t="s">
        <v>103</v>
      </c>
      <c r="E1190" s="1">
        <v>625000</v>
      </c>
    </row>
    <row r="1191" spans="1:5" x14ac:dyDescent="0.25">
      <c r="A1191">
        <v>96</v>
      </c>
      <c r="B1191">
        <v>9</v>
      </c>
      <c r="C1191" t="s">
        <v>45</v>
      </c>
      <c r="D1191" t="s">
        <v>46</v>
      </c>
      <c r="E1191" s="1">
        <v>676500</v>
      </c>
    </row>
    <row r="1192" spans="1:5" x14ac:dyDescent="0.25">
      <c r="A1192">
        <v>96</v>
      </c>
      <c r="B1192">
        <v>10</v>
      </c>
      <c r="C1192" t="s">
        <v>17</v>
      </c>
      <c r="D1192" t="s">
        <v>18</v>
      </c>
      <c r="E1192" s="1">
        <v>676510</v>
      </c>
    </row>
    <row r="1193" spans="1:5" x14ac:dyDescent="0.25">
      <c r="A1193">
        <v>96</v>
      </c>
      <c r="B1193">
        <v>11</v>
      </c>
      <c r="C1193" t="s">
        <v>7</v>
      </c>
      <c r="D1193" t="s">
        <v>8</v>
      </c>
      <c r="E1193" s="1">
        <v>676510.73</v>
      </c>
    </row>
    <row r="1194" spans="1:5" x14ac:dyDescent="0.25">
      <c r="A1194">
        <v>96</v>
      </c>
      <c r="B1194">
        <v>12</v>
      </c>
      <c r="C1194" t="s">
        <v>27</v>
      </c>
      <c r="D1194" t="s">
        <v>28</v>
      </c>
      <c r="E1194" s="1">
        <v>858000</v>
      </c>
    </row>
    <row r="1195" spans="1:5" x14ac:dyDescent="0.25">
      <c r="A1195">
        <v>96</v>
      </c>
      <c r="B1195">
        <v>13</v>
      </c>
      <c r="C1195" t="s">
        <v>23</v>
      </c>
      <c r="D1195" t="s">
        <v>24</v>
      </c>
      <c r="E1195" s="1">
        <v>900000</v>
      </c>
    </row>
    <row r="1196" spans="1:5" x14ac:dyDescent="0.25">
      <c r="A1196">
        <v>97</v>
      </c>
      <c r="B1196">
        <v>1</v>
      </c>
      <c r="C1196" t="s">
        <v>3</v>
      </c>
      <c r="D1196" t="s">
        <v>4</v>
      </c>
      <c r="E1196" s="1">
        <v>560000</v>
      </c>
    </row>
    <row r="1197" spans="1:5" x14ac:dyDescent="0.25">
      <c r="A1197">
        <v>97</v>
      </c>
      <c r="B1197">
        <v>2</v>
      </c>
      <c r="C1197" t="s">
        <v>128</v>
      </c>
      <c r="D1197" t="s">
        <v>129</v>
      </c>
      <c r="E1197" s="1">
        <v>570000</v>
      </c>
    </row>
    <row r="1198" spans="1:5" x14ac:dyDescent="0.25">
      <c r="A1198">
        <v>97</v>
      </c>
      <c r="B1198">
        <v>3</v>
      </c>
      <c r="C1198" t="s">
        <v>45</v>
      </c>
      <c r="D1198" t="s">
        <v>46</v>
      </c>
      <c r="E1198" s="1">
        <v>571000</v>
      </c>
    </row>
    <row r="1199" spans="1:5" x14ac:dyDescent="0.25">
      <c r="A1199">
        <v>97</v>
      </c>
      <c r="B1199">
        <v>4</v>
      </c>
      <c r="C1199" t="s">
        <v>13</v>
      </c>
      <c r="D1199" t="s">
        <v>14</v>
      </c>
      <c r="E1199" s="1">
        <v>599000</v>
      </c>
    </row>
    <row r="1200" spans="1:5" x14ac:dyDescent="0.25">
      <c r="A1200">
        <v>97</v>
      </c>
      <c r="B1200">
        <v>5</v>
      </c>
      <c r="C1200" t="s">
        <v>102</v>
      </c>
      <c r="D1200" t="s">
        <v>103</v>
      </c>
      <c r="E1200" s="1">
        <v>620000</v>
      </c>
    </row>
    <row r="1201" spans="1:5" x14ac:dyDescent="0.25">
      <c r="A1201">
        <v>97</v>
      </c>
      <c r="B1201">
        <v>6</v>
      </c>
      <c r="C1201" t="s">
        <v>25</v>
      </c>
      <c r="D1201" t="s">
        <v>26</v>
      </c>
      <c r="E1201" s="1">
        <v>692000</v>
      </c>
    </row>
    <row r="1202" spans="1:5" x14ac:dyDescent="0.25">
      <c r="A1202">
        <v>97</v>
      </c>
      <c r="B1202">
        <v>7</v>
      </c>
      <c r="C1202" t="s">
        <v>17</v>
      </c>
      <c r="D1202" t="s">
        <v>18</v>
      </c>
      <c r="E1202" s="1">
        <v>692600</v>
      </c>
    </row>
    <row r="1203" spans="1:5" x14ac:dyDescent="0.25">
      <c r="A1203">
        <v>97</v>
      </c>
      <c r="B1203">
        <v>8</v>
      </c>
      <c r="C1203" t="s">
        <v>7</v>
      </c>
      <c r="D1203" t="s">
        <v>8</v>
      </c>
      <c r="E1203" s="1">
        <v>692600.87699999998</v>
      </c>
    </row>
    <row r="1204" spans="1:5" x14ac:dyDescent="0.25">
      <c r="A1204">
        <v>97</v>
      </c>
      <c r="B1204">
        <v>9</v>
      </c>
      <c r="C1204" t="s">
        <v>27</v>
      </c>
      <c r="D1204" t="s">
        <v>28</v>
      </c>
      <c r="E1204" s="1">
        <v>858000</v>
      </c>
    </row>
    <row r="1205" spans="1:5" x14ac:dyDescent="0.25">
      <c r="A1205">
        <v>97</v>
      </c>
      <c r="B1205">
        <v>10</v>
      </c>
      <c r="C1205" t="s">
        <v>23</v>
      </c>
      <c r="D1205" t="s">
        <v>24</v>
      </c>
      <c r="E1205" s="1">
        <v>900000</v>
      </c>
    </row>
    <row r="1206" spans="1:5" x14ac:dyDescent="0.25">
      <c r="A1206">
        <v>98</v>
      </c>
      <c r="B1206">
        <v>1</v>
      </c>
      <c r="C1206" t="s">
        <v>29</v>
      </c>
      <c r="D1206" t="s">
        <v>30</v>
      </c>
      <c r="E1206" s="1">
        <v>412000</v>
      </c>
    </row>
    <row r="1207" spans="1:5" x14ac:dyDescent="0.25">
      <c r="A1207">
        <v>98</v>
      </c>
      <c r="B1207">
        <v>2</v>
      </c>
      <c r="C1207" t="s">
        <v>3</v>
      </c>
      <c r="D1207" t="s">
        <v>4</v>
      </c>
      <c r="E1207" s="1">
        <v>422000</v>
      </c>
    </row>
    <row r="1208" spans="1:5" x14ac:dyDescent="0.25">
      <c r="A1208">
        <v>98</v>
      </c>
      <c r="B1208">
        <v>3</v>
      </c>
      <c r="C1208" t="s">
        <v>130</v>
      </c>
      <c r="D1208" t="s">
        <v>131</v>
      </c>
      <c r="E1208" s="1">
        <v>441000</v>
      </c>
    </row>
    <row r="1209" spans="1:5" x14ac:dyDescent="0.25">
      <c r="A1209">
        <v>98</v>
      </c>
      <c r="B1209">
        <v>4</v>
      </c>
      <c r="C1209" t="s">
        <v>85</v>
      </c>
      <c r="D1209" t="s">
        <v>86</v>
      </c>
      <c r="E1209" s="1">
        <v>442000</v>
      </c>
    </row>
    <row r="1210" spans="1:5" x14ac:dyDescent="0.25">
      <c r="A1210">
        <v>98</v>
      </c>
      <c r="B1210">
        <v>5</v>
      </c>
      <c r="C1210" t="s">
        <v>128</v>
      </c>
      <c r="D1210" t="s">
        <v>129</v>
      </c>
      <c r="E1210" s="1">
        <v>607000</v>
      </c>
    </row>
    <row r="1211" spans="1:5" x14ac:dyDescent="0.25">
      <c r="A1211">
        <v>98</v>
      </c>
      <c r="B1211">
        <v>6</v>
      </c>
      <c r="C1211" t="s">
        <v>13</v>
      </c>
      <c r="D1211" t="s">
        <v>14</v>
      </c>
      <c r="E1211" s="1">
        <v>618990</v>
      </c>
    </row>
    <row r="1212" spans="1:5" x14ac:dyDescent="0.25">
      <c r="A1212">
        <v>98</v>
      </c>
      <c r="B1212">
        <v>7</v>
      </c>
      <c r="C1212" t="s">
        <v>25</v>
      </c>
      <c r="D1212" t="s">
        <v>26</v>
      </c>
      <c r="E1212" s="1">
        <v>618999</v>
      </c>
    </row>
    <row r="1213" spans="1:5" x14ac:dyDescent="0.25">
      <c r="A1213">
        <v>98</v>
      </c>
      <c r="B1213">
        <v>8</v>
      </c>
      <c r="C1213" t="s">
        <v>102</v>
      </c>
      <c r="D1213" t="s">
        <v>103</v>
      </c>
      <c r="E1213" s="1">
        <v>620000</v>
      </c>
    </row>
    <row r="1214" spans="1:5" x14ac:dyDescent="0.25">
      <c r="A1214">
        <v>98</v>
      </c>
      <c r="B1214">
        <v>9</v>
      </c>
      <c r="C1214" t="s">
        <v>79</v>
      </c>
      <c r="D1214" t="s">
        <v>80</v>
      </c>
      <c r="E1214" s="1">
        <v>641000</v>
      </c>
    </row>
    <row r="1215" spans="1:5" x14ac:dyDescent="0.25">
      <c r="A1215">
        <v>98</v>
      </c>
      <c r="B1215">
        <v>10</v>
      </c>
      <c r="C1215" t="s">
        <v>45</v>
      </c>
      <c r="D1215" t="s">
        <v>46</v>
      </c>
      <c r="E1215" s="1">
        <v>696400</v>
      </c>
    </row>
    <row r="1216" spans="1:5" x14ac:dyDescent="0.25">
      <c r="A1216">
        <v>98</v>
      </c>
      <c r="B1216">
        <v>11</v>
      </c>
      <c r="C1216" t="s">
        <v>17</v>
      </c>
      <c r="D1216" t="s">
        <v>18</v>
      </c>
      <c r="E1216" s="1">
        <v>696496</v>
      </c>
    </row>
    <row r="1217" spans="1:5" x14ac:dyDescent="0.25">
      <c r="A1217">
        <v>98</v>
      </c>
      <c r="B1217">
        <v>12</v>
      </c>
      <c r="C1217" t="s">
        <v>7</v>
      </c>
      <c r="D1217" t="s">
        <v>8</v>
      </c>
      <c r="E1217" s="1">
        <v>696496.6</v>
      </c>
    </row>
    <row r="1218" spans="1:5" x14ac:dyDescent="0.25">
      <c r="A1218">
        <v>98</v>
      </c>
      <c r="B1218">
        <v>13</v>
      </c>
      <c r="C1218" t="s">
        <v>27</v>
      </c>
      <c r="D1218" t="s">
        <v>28</v>
      </c>
      <c r="E1218" s="1">
        <v>858000</v>
      </c>
    </row>
    <row r="1219" spans="1:5" x14ac:dyDescent="0.25">
      <c r="A1219">
        <v>98</v>
      </c>
      <c r="B1219">
        <v>14</v>
      </c>
      <c r="C1219" t="s">
        <v>23</v>
      </c>
      <c r="D1219" t="s">
        <v>24</v>
      </c>
      <c r="E1219" s="1">
        <v>900000</v>
      </c>
    </row>
    <row r="1220" spans="1:5" x14ac:dyDescent="0.25">
      <c r="A1220">
        <v>99</v>
      </c>
      <c r="B1220">
        <v>1</v>
      </c>
      <c r="C1220" t="s">
        <v>29</v>
      </c>
      <c r="D1220" t="s">
        <v>30</v>
      </c>
      <c r="E1220" s="1">
        <v>440000</v>
      </c>
    </row>
    <row r="1221" spans="1:5" x14ac:dyDescent="0.25">
      <c r="A1221">
        <v>99</v>
      </c>
      <c r="B1221">
        <v>2</v>
      </c>
      <c r="C1221" t="s">
        <v>65</v>
      </c>
      <c r="D1221" t="s">
        <v>66</v>
      </c>
      <c r="E1221" s="1">
        <v>450000</v>
      </c>
    </row>
    <row r="1222" spans="1:5" x14ac:dyDescent="0.25">
      <c r="A1222">
        <v>99</v>
      </c>
      <c r="B1222">
        <v>3</v>
      </c>
      <c r="C1222" t="s">
        <v>3</v>
      </c>
      <c r="D1222" t="s">
        <v>4</v>
      </c>
      <c r="E1222" s="1">
        <v>569999</v>
      </c>
    </row>
    <row r="1223" spans="1:5" x14ac:dyDescent="0.25">
      <c r="A1223">
        <v>99</v>
      </c>
      <c r="B1223">
        <v>4</v>
      </c>
      <c r="C1223" t="s">
        <v>128</v>
      </c>
      <c r="D1223" t="s">
        <v>129</v>
      </c>
      <c r="E1223" s="1">
        <v>570000</v>
      </c>
    </row>
    <row r="1224" spans="1:5" x14ac:dyDescent="0.25">
      <c r="A1224">
        <v>99</v>
      </c>
      <c r="B1224">
        <v>5</v>
      </c>
      <c r="C1224" t="s">
        <v>45</v>
      </c>
      <c r="D1224" t="s">
        <v>46</v>
      </c>
      <c r="E1224" s="1">
        <v>600000</v>
      </c>
    </row>
    <row r="1225" spans="1:5" x14ac:dyDescent="0.25">
      <c r="A1225">
        <v>99</v>
      </c>
      <c r="B1225">
        <v>6</v>
      </c>
      <c r="C1225" t="s">
        <v>13</v>
      </c>
      <c r="D1225" t="s">
        <v>14</v>
      </c>
      <c r="E1225" s="1">
        <v>618000</v>
      </c>
    </row>
    <row r="1226" spans="1:5" x14ac:dyDescent="0.25">
      <c r="A1226">
        <v>99</v>
      </c>
      <c r="B1226">
        <v>7</v>
      </c>
      <c r="C1226" t="s">
        <v>25</v>
      </c>
      <c r="D1226" t="s">
        <v>26</v>
      </c>
      <c r="E1226" s="1">
        <v>618999</v>
      </c>
    </row>
    <row r="1227" spans="1:5" x14ac:dyDescent="0.25">
      <c r="A1227">
        <v>99</v>
      </c>
      <c r="B1227">
        <v>8</v>
      </c>
      <c r="C1227" t="s">
        <v>102</v>
      </c>
      <c r="D1227" t="s">
        <v>103</v>
      </c>
      <c r="E1227" s="1">
        <v>620000</v>
      </c>
    </row>
    <row r="1228" spans="1:5" x14ac:dyDescent="0.25">
      <c r="A1228">
        <v>99</v>
      </c>
      <c r="B1228">
        <v>9</v>
      </c>
      <c r="C1228" t="s">
        <v>120</v>
      </c>
      <c r="D1228" t="s">
        <v>121</v>
      </c>
      <c r="E1228" s="1">
        <v>795000</v>
      </c>
    </row>
    <row r="1229" spans="1:5" x14ac:dyDescent="0.25">
      <c r="A1229">
        <v>99</v>
      </c>
      <c r="B1229">
        <v>10</v>
      </c>
      <c r="C1229" t="s">
        <v>17</v>
      </c>
      <c r="D1229" t="s">
        <v>18</v>
      </c>
      <c r="E1229" s="1">
        <v>840451</v>
      </c>
    </row>
    <row r="1230" spans="1:5" x14ac:dyDescent="0.25">
      <c r="A1230">
        <v>99</v>
      </c>
      <c r="B1230">
        <v>11</v>
      </c>
      <c r="C1230" t="s">
        <v>7</v>
      </c>
      <c r="D1230" t="s">
        <v>8</v>
      </c>
      <c r="E1230" s="1">
        <v>840451.9</v>
      </c>
    </row>
    <row r="1231" spans="1:5" x14ac:dyDescent="0.25">
      <c r="A1231">
        <v>99</v>
      </c>
      <c r="B1231">
        <v>12</v>
      </c>
      <c r="C1231" t="s">
        <v>27</v>
      </c>
      <c r="D1231" t="s">
        <v>28</v>
      </c>
      <c r="E1231" s="1">
        <v>858000</v>
      </c>
    </row>
    <row r="1232" spans="1:5" x14ac:dyDescent="0.25">
      <c r="A1232">
        <v>99</v>
      </c>
      <c r="B1232">
        <v>13</v>
      </c>
      <c r="C1232" t="s">
        <v>90</v>
      </c>
      <c r="D1232" t="s">
        <v>91</v>
      </c>
      <c r="E1232" s="1">
        <v>900000</v>
      </c>
    </row>
    <row r="1233" spans="1:5" x14ac:dyDescent="0.25">
      <c r="A1233">
        <v>99</v>
      </c>
      <c r="B1233">
        <v>14</v>
      </c>
      <c r="C1233" t="s">
        <v>23</v>
      </c>
      <c r="D1233" t="s">
        <v>24</v>
      </c>
      <c r="E1233" s="1">
        <v>900000</v>
      </c>
    </row>
    <row r="1234" spans="1:5" x14ac:dyDescent="0.25">
      <c r="A1234">
        <v>100</v>
      </c>
      <c r="B1234">
        <v>1</v>
      </c>
      <c r="C1234" t="s">
        <v>83</v>
      </c>
      <c r="D1234" t="s">
        <v>84</v>
      </c>
      <c r="E1234" s="1">
        <v>487169.39</v>
      </c>
    </row>
    <row r="1235" spans="1:5" x14ac:dyDescent="0.25">
      <c r="A1235">
        <v>100</v>
      </c>
      <c r="B1235">
        <v>2</v>
      </c>
      <c r="C1235" t="s">
        <v>3</v>
      </c>
      <c r="D1235" t="s">
        <v>4</v>
      </c>
      <c r="E1235" s="1">
        <v>512863.88</v>
      </c>
    </row>
    <row r="1236" spans="1:5" x14ac:dyDescent="0.25">
      <c r="A1236">
        <v>100</v>
      </c>
      <c r="B1236">
        <v>3</v>
      </c>
      <c r="C1236" t="s">
        <v>128</v>
      </c>
      <c r="D1236" t="s">
        <v>129</v>
      </c>
      <c r="E1236" s="1">
        <v>590000</v>
      </c>
    </row>
    <row r="1237" spans="1:5" x14ac:dyDescent="0.25">
      <c r="A1237">
        <v>100</v>
      </c>
      <c r="B1237">
        <v>4</v>
      </c>
      <c r="C1237" t="s">
        <v>45</v>
      </c>
      <c r="D1237" t="s">
        <v>46</v>
      </c>
      <c r="E1237" s="1">
        <v>600000</v>
      </c>
    </row>
    <row r="1238" spans="1:5" x14ac:dyDescent="0.25">
      <c r="A1238">
        <v>100</v>
      </c>
      <c r="B1238">
        <v>5</v>
      </c>
      <c r="C1238" t="s">
        <v>13</v>
      </c>
      <c r="D1238" t="s">
        <v>14</v>
      </c>
      <c r="E1238" s="1">
        <v>619000</v>
      </c>
    </row>
    <row r="1239" spans="1:5" x14ac:dyDescent="0.25">
      <c r="A1239">
        <v>100</v>
      </c>
      <c r="B1239">
        <v>6</v>
      </c>
      <c r="C1239" t="s">
        <v>25</v>
      </c>
      <c r="D1239" t="s">
        <v>26</v>
      </c>
      <c r="E1239" s="1">
        <v>620000</v>
      </c>
    </row>
    <row r="1240" spans="1:5" x14ac:dyDescent="0.25">
      <c r="A1240">
        <v>100</v>
      </c>
      <c r="B1240">
        <v>7</v>
      </c>
      <c r="C1240" t="s">
        <v>17</v>
      </c>
      <c r="D1240" t="s">
        <v>18</v>
      </c>
      <c r="E1240" s="1">
        <v>620417</v>
      </c>
    </row>
    <row r="1241" spans="1:5" x14ac:dyDescent="0.25">
      <c r="A1241">
        <v>100</v>
      </c>
      <c r="B1241">
        <v>8</v>
      </c>
      <c r="C1241" t="s">
        <v>102</v>
      </c>
      <c r="D1241" t="s">
        <v>103</v>
      </c>
      <c r="E1241" s="1">
        <v>620417.19999999995</v>
      </c>
    </row>
    <row r="1242" spans="1:5" x14ac:dyDescent="0.25">
      <c r="A1242">
        <v>100</v>
      </c>
      <c r="B1242">
        <v>9</v>
      </c>
      <c r="C1242" t="s">
        <v>27</v>
      </c>
      <c r="D1242" t="s">
        <v>28</v>
      </c>
      <c r="E1242" s="1">
        <v>858000</v>
      </c>
    </row>
    <row r="1243" spans="1:5" x14ac:dyDescent="0.25">
      <c r="A1243">
        <v>100</v>
      </c>
      <c r="B1243">
        <v>10</v>
      </c>
      <c r="C1243" t="s">
        <v>23</v>
      </c>
      <c r="D1243" t="s">
        <v>24</v>
      </c>
      <c r="E1243" s="1">
        <v>900000</v>
      </c>
    </row>
    <row r="1244" spans="1:5" x14ac:dyDescent="0.25">
      <c r="A1244">
        <v>101</v>
      </c>
      <c r="B1244">
        <v>1</v>
      </c>
      <c r="C1244" t="s">
        <v>29</v>
      </c>
      <c r="D1244" t="s">
        <v>30</v>
      </c>
      <c r="E1244" s="1">
        <v>390000</v>
      </c>
    </row>
    <row r="1245" spans="1:5" x14ac:dyDescent="0.25">
      <c r="A1245">
        <v>101</v>
      </c>
      <c r="B1245">
        <v>2</v>
      </c>
      <c r="C1245" t="s">
        <v>3</v>
      </c>
      <c r="D1245" t="s">
        <v>4</v>
      </c>
      <c r="E1245" s="1">
        <v>400000</v>
      </c>
    </row>
    <row r="1246" spans="1:5" x14ac:dyDescent="0.25">
      <c r="A1246">
        <v>101</v>
      </c>
      <c r="B1246">
        <v>3</v>
      </c>
      <c r="C1246" t="s">
        <v>130</v>
      </c>
      <c r="D1246" t="s">
        <v>131</v>
      </c>
      <c r="E1246" s="1">
        <v>438700</v>
      </c>
    </row>
    <row r="1247" spans="1:5" x14ac:dyDescent="0.25">
      <c r="A1247">
        <v>101</v>
      </c>
      <c r="B1247">
        <v>4</v>
      </c>
      <c r="C1247" t="s">
        <v>74</v>
      </c>
      <c r="D1247" t="s">
        <v>75</v>
      </c>
      <c r="E1247" s="1">
        <v>440000</v>
      </c>
    </row>
    <row r="1248" spans="1:5" x14ac:dyDescent="0.25">
      <c r="A1248">
        <v>101</v>
      </c>
      <c r="B1248">
        <v>5</v>
      </c>
      <c r="C1248" t="s">
        <v>45</v>
      </c>
      <c r="D1248" t="s">
        <v>46</v>
      </c>
      <c r="E1248" s="1">
        <v>555000</v>
      </c>
    </row>
    <row r="1249" spans="1:5" x14ac:dyDescent="0.25">
      <c r="A1249">
        <v>101</v>
      </c>
      <c r="B1249">
        <v>6</v>
      </c>
      <c r="C1249" t="s">
        <v>128</v>
      </c>
      <c r="D1249" t="s">
        <v>129</v>
      </c>
      <c r="E1249" s="1">
        <v>570000</v>
      </c>
    </row>
    <row r="1250" spans="1:5" x14ac:dyDescent="0.25">
      <c r="A1250">
        <v>101</v>
      </c>
      <c r="B1250">
        <v>7</v>
      </c>
      <c r="C1250" t="s">
        <v>13</v>
      </c>
      <c r="D1250" t="s">
        <v>14</v>
      </c>
      <c r="E1250" s="1">
        <v>619000</v>
      </c>
    </row>
    <row r="1251" spans="1:5" x14ac:dyDescent="0.25">
      <c r="A1251">
        <v>101</v>
      </c>
      <c r="B1251">
        <v>8</v>
      </c>
      <c r="C1251" t="s">
        <v>102</v>
      </c>
      <c r="D1251" t="s">
        <v>103</v>
      </c>
      <c r="E1251" s="1">
        <v>620000</v>
      </c>
    </row>
    <row r="1252" spans="1:5" x14ac:dyDescent="0.25">
      <c r="A1252">
        <v>101</v>
      </c>
      <c r="B1252">
        <v>9</v>
      </c>
      <c r="C1252" t="s">
        <v>25</v>
      </c>
      <c r="D1252" t="s">
        <v>26</v>
      </c>
      <c r="E1252" s="1">
        <v>630999</v>
      </c>
    </row>
    <row r="1253" spans="1:5" x14ac:dyDescent="0.25">
      <c r="A1253">
        <v>101</v>
      </c>
      <c r="B1253">
        <v>10</v>
      </c>
      <c r="C1253" t="s">
        <v>79</v>
      </c>
      <c r="D1253" t="s">
        <v>80</v>
      </c>
      <c r="E1253" s="1">
        <v>641000</v>
      </c>
    </row>
    <row r="1254" spans="1:5" x14ac:dyDescent="0.25">
      <c r="A1254">
        <v>101</v>
      </c>
      <c r="B1254">
        <v>11</v>
      </c>
      <c r="C1254" t="s">
        <v>76</v>
      </c>
      <c r="D1254" t="s">
        <v>77</v>
      </c>
      <c r="E1254" s="1">
        <v>720000</v>
      </c>
    </row>
    <row r="1255" spans="1:5" x14ac:dyDescent="0.25">
      <c r="A1255">
        <v>101</v>
      </c>
      <c r="B1255">
        <v>12</v>
      </c>
      <c r="C1255" t="s">
        <v>17</v>
      </c>
      <c r="D1255" t="s">
        <v>18</v>
      </c>
      <c r="E1255" s="1">
        <v>730000</v>
      </c>
    </row>
    <row r="1256" spans="1:5" x14ac:dyDescent="0.25">
      <c r="A1256">
        <v>101</v>
      </c>
      <c r="B1256">
        <v>13</v>
      </c>
      <c r="C1256" t="s">
        <v>7</v>
      </c>
      <c r="D1256" t="s">
        <v>8</v>
      </c>
      <c r="E1256" s="1">
        <v>730228.7</v>
      </c>
    </row>
    <row r="1257" spans="1:5" x14ac:dyDescent="0.25">
      <c r="A1257">
        <v>101</v>
      </c>
      <c r="B1257">
        <v>14</v>
      </c>
      <c r="C1257" t="s">
        <v>27</v>
      </c>
      <c r="D1257" t="s">
        <v>28</v>
      </c>
      <c r="E1257" s="1">
        <v>858000</v>
      </c>
    </row>
    <row r="1258" spans="1:5" x14ac:dyDescent="0.25">
      <c r="A1258">
        <v>101</v>
      </c>
      <c r="B1258">
        <v>15</v>
      </c>
      <c r="C1258" t="s">
        <v>23</v>
      </c>
      <c r="D1258" t="s">
        <v>24</v>
      </c>
      <c r="E1258" s="1">
        <v>900000</v>
      </c>
    </row>
    <row r="1259" spans="1:5" x14ac:dyDescent="0.25">
      <c r="A1259">
        <v>102</v>
      </c>
      <c r="B1259">
        <v>1</v>
      </c>
      <c r="C1259" t="s">
        <v>53</v>
      </c>
      <c r="D1259" t="s">
        <v>54</v>
      </c>
      <c r="E1259" s="1">
        <v>390000</v>
      </c>
    </row>
    <row r="1260" spans="1:5" x14ac:dyDescent="0.25">
      <c r="A1260">
        <v>102</v>
      </c>
      <c r="B1260">
        <v>2</v>
      </c>
      <c r="C1260" t="s">
        <v>29</v>
      </c>
      <c r="D1260" t="s">
        <v>30</v>
      </c>
      <c r="E1260" s="1">
        <v>400000</v>
      </c>
    </row>
    <row r="1261" spans="1:5" x14ac:dyDescent="0.25">
      <c r="A1261">
        <v>102</v>
      </c>
      <c r="B1261">
        <v>3</v>
      </c>
      <c r="C1261" t="s">
        <v>3</v>
      </c>
      <c r="D1261" t="s">
        <v>4</v>
      </c>
      <c r="E1261" s="1">
        <v>554999</v>
      </c>
    </row>
    <row r="1262" spans="1:5" x14ac:dyDescent="0.25">
      <c r="A1262">
        <v>102</v>
      </c>
      <c r="B1262">
        <v>4</v>
      </c>
      <c r="C1262" t="s">
        <v>45</v>
      </c>
      <c r="D1262" t="s">
        <v>46</v>
      </c>
      <c r="E1262" s="1">
        <v>555000</v>
      </c>
    </row>
    <row r="1263" spans="1:5" x14ac:dyDescent="0.25">
      <c r="A1263">
        <v>102</v>
      </c>
      <c r="B1263">
        <v>5</v>
      </c>
      <c r="C1263" t="s">
        <v>128</v>
      </c>
      <c r="D1263" t="s">
        <v>129</v>
      </c>
      <c r="E1263" s="1">
        <v>608000</v>
      </c>
    </row>
    <row r="1264" spans="1:5" x14ac:dyDescent="0.25">
      <c r="A1264">
        <v>102</v>
      </c>
      <c r="B1264">
        <v>6</v>
      </c>
      <c r="C1264" t="s">
        <v>13</v>
      </c>
      <c r="D1264" t="s">
        <v>14</v>
      </c>
      <c r="E1264" s="1">
        <v>618000</v>
      </c>
    </row>
    <row r="1265" spans="1:5" x14ac:dyDescent="0.25">
      <c r="A1265">
        <v>102</v>
      </c>
      <c r="B1265">
        <v>7</v>
      </c>
      <c r="C1265" t="s">
        <v>102</v>
      </c>
      <c r="D1265" t="s">
        <v>103</v>
      </c>
      <c r="E1265" s="1">
        <v>620000</v>
      </c>
    </row>
    <row r="1266" spans="1:5" x14ac:dyDescent="0.25">
      <c r="A1266">
        <v>102</v>
      </c>
      <c r="B1266">
        <v>8</v>
      </c>
      <c r="C1266" t="s">
        <v>25</v>
      </c>
      <c r="D1266" t="s">
        <v>26</v>
      </c>
      <c r="E1266" s="1">
        <v>730000</v>
      </c>
    </row>
    <row r="1267" spans="1:5" x14ac:dyDescent="0.25">
      <c r="A1267">
        <v>102</v>
      </c>
      <c r="B1267">
        <v>9</v>
      </c>
      <c r="C1267" t="s">
        <v>95</v>
      </c>
      <c r="D1267" t="s">
        <v>96</v>
      </c>
      <c r="E1267" s="1">
        <v>743341</v>
      </c>
    </row>
    <row r="1268" spans="1:5" x14ac:dyDescent="0.25">
      <c r="A1268">
        <v>102</v>
      </c>
      <c r="B1268">
        <v>10</v>
      </c>
      <c r="C1268" t="s">
        <v>17</v>
      </c>
      <c r="D1268" t="s">
        <v>18</v>
      </c>
      <c r="E1268" s="1">
        <v>743341</v>
      </c>
    </row>
    <row r="1269" spans="1:5" x14ac:dyDescent="0.25">
      <c r="A1269">
        <v>102</v>
      </c>
      <c r="B1269">
        <v>11</v>
      </c>
      <c r="C1269" t="s">
        <v>7</v>
      </c>
      <c r="D1269" t="s">
        <v>8</v>
      </c>
      <c r="E1269" s="1">
        <v>743341.46</v>
      </c>
    </row>
    <row r="1270" spans="1:5" x14ac:dyDescent="0.25">
      <c r="A1270">
        <v>102</v>
      </c>
      <c r="B1270">
        <v>12</v>
      </c>
      <c r="C1270" t="s">
        <v>27</v>
      </c>
      <c r="D1270" t="s">
        <v>28</v>
      </c>
      <c r="E1270" s="1">
        <v>858000</v>
      </c>
    </row>
    <row r="1271" spans="1:5" x14ac:dyDescent="0.25">
      <c r="A1271">
        <v>102</v>
      </c>
      <c r="B1271">
        <v>13</v>
      </c>
      <c r="C1271" t="s">
        <v>23</v>
      </c>
      <c r="D1271" t="s">
        <v>24</v>
      </c>
      <c r="E1271" s="1">
        <v>900000</v>
      </c>
    </row>
    <row r="1272" spans="1:5" x14ac:dyDescent="0.25">
      <c r="A1272">
        <v>103</v>
      </c>
      <c r="B1272">
        <v>1</v>
      </c>
      <c r="C1272" t="s">
        <v>29</v>
      </c>
      <c r="D1272" t="s">
        <v>30</v>
      </c>
      <c r="E1272" s="1">
        <v>452259.93</v>
      </c>
    </row>
    <row r="1273" spans="1:5" x14ac:dyDescent="0.25">
      <c r="A1273">
        <v>103</v>
      </c>
      <c r="B1273">
        <v>2</v>
      </c>
      <c r="C1273" t="s">
        <v>97</v>
      </c>
      <c r="D1273" t="s">
        <v>2</v>
      </c>
      <c r="E1273" s="1">
        <v>462259.93</v>
      </c>
    </row>
    <row r="1274" spans="1:5" x14ac:dyDescent="0.25">
      <c r="A1274">
        <v>103</v>
      </c>
      <c r="B1274">
        <v>3</v>
      </c>
      <c r="C1274" t="s">
        <v>3</v>
      </c>
      <c r="D1274" t="s">
        <v>4</v>
      </c>
      <c r="E1274" s="1">
        <v>554999</v>
      </c>
    </row>
    <row r="1275" spans="1:5" x14ac:dyDescent="0.25">
      <c r="A1275">
        <v>103</v>
      </c>
      <c r="B1275">
        <v>4</v>
      </c>
      <c r="C1275" t="s">
        <v>45</v>
      </c>
      <c r="D1275" t="s">
        <v>46</v>
      </c>
      <c r="E1275" s="1">
        <v>555000</v>
      </c>
    </row>
    <row r="1276" spans="1:5" x14ac:dyDescent="0.25">
      <c r="A1276">
        <v>103</v>
      </c>
      <c r="B1276">
        <v>5</v>
      </c>
      <c r="C1276" t="s">
        <v>13</v>
      </c>
      <c r="D1276" t="s">
        <v>14</v>
      </c>
      <c r="E1276" s="1">
        <v>618000</v>
      </c>
    </row>
    <row r="1277" spans="1:5" x14ac:dyDescent="0.25">
      <c r="A1277">
        <v>103</v>
      </c>
      <c r="B1277">
        <v>6</v>
      </c>
      <c r="C1277" t="s">
        <v>128</v>
      </c>
      <c r="D1277" t="s">
        <v>129</v>
      </c>
      <c r="E1277" s="1">
        <v>619000</v>
      </c>
    </row>
    <row r="1278" spans="1:5" x14ac:dyDescent="0.25">
      <c r="A1278">
        <v>103</v>
      </c>
      <c r="B1278">
        <v>7</v>
      </c>
      <c r="C1278" t="s">
        <v>25</v>
      </c>
      <c r="D1278" t="s">
        <v>26</v>
      </c>
      <c r="E1278" s="1">
        <v>629000</v>
      </c>
    </row>
    <row r="1279" spans="1:5" x14ac:dyDescent="0.25">
      <c r="A1279">
        <v>103</v>
      </c>
      <c r="B1279">
        <v>8</v>
      </c>
      <c r="C1279" t="s">
        <v>17</v>
      </c>
      <c r="D1279" t="s">
        <v>18</v>
      </c>
      <c r="E1279" s="1">
        <v>629144</v>
      </c>
    </row>
    <row r="1280" spans="1:5" x14ac:dyDescent="0.25">
      <c r="A1280">
        <v>103</v>
      </c>
      <c r="B1280">
        <v>9</v>
      </c>
      <c r="C1280" t="s">
        <v>102</v>
      </c>
      <c r="D1280" t="s">
        <v>103</v>
      </c>
      <c r="E1280" s="1">
        <v>629144.52</v>
      </c>
    </row>
    <row r="1281" spans="1:5" x14ac:dyDescent="0.25">
      <c r="A1281">
        <v>103</v>
      </c>
      <c r="B1281">
        <v>10</v>
      </c>
      <c r="C1281" t="s">
        <v>27</v>
      </c>
      <c r="D1281" t="s">
        <v>28</v>
      </c>
      <c r="E1281" s="1">
        <v>858000</v>
      </c>
    </row>
    <row r="1282" spans="1:5" x14ac:dyDescent="0.25">
      <c r="A1282">
        <v>103</v>
      </c>
      <c r="B1282">
        <v>11</v>
      </c>
      <c r="C1282" t="s">
        <v>23</v>
      </c>
      <c r="D1282" t="s">
        <v>24</v>
      </c>
      <c r="E1282" s="1">
        <v>900000</v>
      </c>
    </row>
    <row r="1283" spans="1:5" x14ac:dyDescent="0.25">
      <c r="A1283">
        <v>104</v>
      </c>
      <c r="B1283">
        <v>1</v>
      </c>
      <c r="C1283" t="s">
        <v>7</v>
      </c>
      <c r="D1283" t="s">
        <v>8</v>
      </c>
      <c r="E1283" s="1">
        <v>685460</v>
      </c>
    </row>
    <row r="1284" spans="1:5" x14ac:dyDescent="0.25">
      <c r="A1284">
        <v>104</v>
      </c>
      <c r="B1284">
        <v>2</v>
      </c>
      <c r="C1284" t="s">
        <v>3</v>
      </c>
      <c r="D1284" t="s">
        <v>4</v>
      </c>
      <c r="E1284" s="1">
        <v>696700</v>
      </c>
    </row>
    <row r="1285" spans="1:5" x14ac:dyDescent="0.25">
      <c r="A1285">
        <v>104</v>
      </c>
      <c r="B1285">
        <v>3</v>
      </c>
      <c r="C1285" t="s">
        <v>15</v>
      </c>
      <c r="D1285" t="s">
        <v>16</v>
      </c>
      <c r="E1285" s="1">
        <v>780000</v>
      </c>
    </row>
    <row r="1286" spans="1:5" x14ac:dyDescent="0.25">
      <c r="A1286">
        <v>104</v>
      </c>
      <c r="B1286">
        <v>4</v>
      </c>
      <c r="C1286" t="s">
        <v>102</v>
      </c>
      <c r="D1286" t="s">
        <v>103</v>
      </c>
      <c r="E1286" s="1">
        <v>780000</v>
      </c>
    </row>
    <row r="1287" spans="1:5" x14ac:dyDescent="0.25">
      <c r="A1287">
        <v>104</v>
      </c>
      <c r="B1287">
        <v>5</v>
      </c>
      <c r="C1287" t="s">
        <v>13</v>
      </c>
      <c r="D1287" t="s">
        <v>14</v>
      </c>
      <c r="E1287" s="1">
        <v>817000</v>
      </c>
    </row>
    <row r="1288" spans="1:5" x14ac:dyDescent="0.25">
      <c r="A1288">
        <v>104</v>
      </c>
      <c r="B1288">
        <v>6</v>
      </c>
      <c r="C1288" t="s">
        <v>128</v>
      </c>
      <c r="D1288" t="s">
        <v>129</v>
      </c>
      <c r="E1288" s="1">
        <v>817172</v>
      </c>
    </row>
    <row r="1289" spans="1:5" x14ac:dyDescent="0.25">
      <c r="A1289">
        <v>104</v>
      </c>
      <c r="B1289">
        <v>7</v>
      </c>
      <c r="C1289" t="s">
        <v>17</v>
      </c>
      <c r="D1289" t="s">
        <v>18</v>
      </c>
      <c r="E1289" s="1">
        <v>817172</v>
      </c>
    </row>
    <row r="1290" spans="1:5" x14ac:dyDescent="0.25">
      <c r="A1290">
        <v>104</v>
      </c>
      <c r="B1290">
        <v>8</v>
      </c>
      <c r="C1290" t="s">
        <v>23</v>
      </c>
      <c r="D1290" t="s">
        <v>24</v>
      </c>
      <c r="E1290" s="1">
        <v>1143000</v>
      </c>
    </row>
    <row r="1291" spans="1:5" x14ac:dyDescent="0.25">
      <c r="A1291">
        <v>104</v>
      </c>
      <c r="B1291">
        <v>9</v>
      </c>
      <c r="C1291" t="s">
        <v>27</v>
      </c>
      <c r="D1291" t="s">
        <v>28</v>
      </c>
      <c r="E1291" s="1">
        <v>1144000</v>
      </c>
    </row>
    <row r="1292" spans="1:5" x14ac:dyDescent="0.25">
      <c r="A1292">
        <v>104</v>
      </c>
      <c r="B1292">
        <v>10</v>
      </c>
      <c r="C1292" t="s">
        <v>9</v>
      </c>
      <c r="D1292" t="s">
        <v>10</v>
      </c>
      <c r="E1292" s="1">
        <v>1298000</v>
      </c>
    </row>
    <row r="1293" spans="1:5" x14ac:dyDescent="0.25">
      <c r="A1293">
        <v>105</v>
      </c>
      <c r="B1293">
        <v>1</v>
      </c>
      <c r="C1293" t="s">
        <v>7</v>
      </c>
      <c r="D1293" t="s">
        <v>8</v>
      </c>
      <c r="E1293" s="1">
        <v>674670</v>
      </c>
    </row>
    <row r="1294" spans="1:5" x14ac:dyDescent="0.25">
      <c r="A1294">
        <v>105</v>
      </c>
      <c r="B1294">
        <v>2</v>
      </c>
      <c r="C1294" t="s">
        <v>3</v>
      </c>
      <c r="D1294" t="s">
        <v>4</v>
      </c>
      <c r="E1294" s="1">
        <v>685670</v>
      </c>
    </row>
    <row r="1295" spans="1:5" x14ac:dyDescent="0.25">
      <c r="A1295">
        <v>105</v>
      </c>
      <c r="B1295">
        <v>3</v>
      </c>
      <c r="C1295" t="s">
        <v>102</v>
      </c>
      <c r="D1295" t="s">
        <v>103</v>
      </c>
      <c r="E1295" s="1">
        <v>780000</v>
      </c>
    </row>
    <row r="1296" spans="1:5" x14ac:dyDescent="0.25">
      <c r="A1296">
        <v>105</v>
      </c>
      <c r="B1296">
        <v>4</v>
      </c>
      <c r="C1296" t="s">
        <v>13</v>
      </c>
      <c r="D1296" t="s">
        <v>14</v>
      </c>
      <c r="E1296" s="1">
        <v>870000</v>
      </c>
    </row>
    <row r="1297" spans="1:5" x14ac:dyDescent="0.25">
      <c r="A1297">
        <v>105</v>
      </c>
      <c r="B1297">
        <v>5</v>
      </c>
      <c r="C1297" t="s">
        <v>128</v>
      </c>
      <c r="D1297" t="s">
        <v>129</v>
      </c>
      <c r="E1297" s="1">
        <v>880000</v>
      </c>
    </row>
    <row r="1298" spans="1:5" x14ac:dyDescent="0.25">
      <c r="A1298">
        <v>105</v>
      </c>
      <c r="B1298">
        <v>6</v>
      </c>
      <c r="C1298" t="s">
        <v>25</v>
      </c>
      <c r="D1298" t="s">
        <v>26</v>
      </c>
      <c r="E1298" s="1">
        <v>958500</v>
      </c>
    </row>
    <row r="1299" spans="1:5" x14ac:dyDescent="0.25">
      <c r="A1299">
        <v>105</v>
      </c>
      <c r="B1299">
        <v>7</v>
      </c>
      <c r="C1299" t="s">
        <v>45</v>
      </c>
      <c r="D1299" t="s">
        <v>46</v>
      </c>
      <c r="E1299" s="1">
        <v>990000</v>
      </c>
    </row>
    <row r="1300" spans="1:5" x14ac:dyDescent="0.25">
      <c r="A1300">
        <v>105</v>
      </c>
      <c r="B1300">
        <v>8</v>
      </c>
      <c r="C1300" t="s">
        <v>122</v>
      </c>
      <c r="D1300" t="s">
        <v>123</v>
      </c>
      <c r="E1300" s="1">
        <v>1000000</v>
      </c>
    </row>
    <row r="1301" spans="1:5" x14ac:dyDescent="0.25">
      <c r="A1301">
        <v>105</v>
      </c>
      <c r="B1301">
        <v>9</v>
      </c>
      <c r="C1301" t="s">
        <v>23</v>
      </c>
      <c r="D1301" t="s">
        <v>24</v>
      </c>
      <c r="E1301" s="1">
        <v>1143000</v>
      </c>
    </row>
    <row r="1302" spans="1:5" x14ac:dyDescent="0.25">
      <c r="A1302">
        <v>105</v>
      </c>
      <c r="B1302">
        <v>10</v>
      </c>
      <c r="C1302" t="s">
        <v>27</v>
      </c>
      <c r="D1302" t="s">
        <v>28</v>
      </c>
      <c r="E1302" s="1">
        <v>1144000</v>
      </c>
    </row>
    <row r="1303" spans="1:5" x14ac:dyDescent="0.25">
      <c r="A1303">
        <v>105</v>
      </c>
      <c r="B1303">
        <v>11</v>
      </c>
      <c r="C1303" t="s">
        <v>17</v>
      </c>
      <c r="D1303" t="s">
        <v>18</v>
      </c>
      <c r="E1303" s="1">
        <v>1196551</v>
      </c>
    </row>
    <row r="1304" spans="1:5" x14ac:dyDescent="0.25">
      <c r="A1304">
        <v>106</v>
      </c>
      <c r="B1304">
        <v>1</v>
      </c>
      <c r="C1304" t="s">
        <v>7</v>
      </c>
      <c r="D1304" t="s">
        <v>8</v>
      </c>
      <c r="E1304" s="1">
        <v>688600</v>
      </c>
    </row>
    <row r="1305" spans="1:5" x14ac:dyDescent="0.25">
      <c r="A1305">
        <v>106</v>
      </c>
      <c r="B1305">
        <v>2</v>
      </c>
      <c r="C1305" t="s">
        <v>29</v>
      </c>
      <c r="D1305" t="s">
        <v>30</v>
      </c>
      <c r="E1305" s="1">
        <v>699800</v>
      </c>
    </row>
    <row r="1306" spans="1:5" x14ac:dyDescent="0.25">
      <c r="A1306">
        <v>106</v>
      </c>
      <c r="B1306">
        <v>3</v>
      </c>
      <c r="C1306" t="s">
        <v>3</v>
      </c>
      <c r="D1306" t="s">
        <v>4</v>
      </c>
      <c r="E1306" s="1">
        <v>787997</v>
      </c>
    </row>
    <row r="1307" spans="1:5" x14ac:dyDescent="0.25">
      <c r="A1307">
        <v>106</v>
      </c>
      <c r="B1307">
        <v>4</v>
      </c>
      <c r="C1307" t="s">
        <v>102</v>
      </c>
      <c r="D1307" t="s">
        <v>103</v>
      </c>
      <c r="E1307" s="1">
        <v>787998</v>
      </c>
    </row>
    <row r="1308" spans="1:5" x14ac:dyDescent="0.25">
      <c r="A1308">
        <v>106</v>
      </c>
      <c r="B1308">
        <v>5</v>
      </c>
      <c r="C1308" t="s">
        <v>13</v>
      </c>
      <c r="D1308" t="s">
        <v>14</v>
      </c>
      <c r="E1308" s="1">
        <v>818000</v>
      </c>
    </row>
    <row r="1309" spans="1:5" x14ac:dyDescent="0.25">
      <c r="A1309">
        <v>106</v>
      </c>
      <c r="B1309">
        <v>6</v>
      </c>
      <c r="C1309" t="s">
        <v>128</v>
      </c>
      <c r="D1309" t="s">
        <v>129</v>
      </c>
      <c r="E1309" s="1">
        <v>890000</v>
      </c>
    </row>
    <row r="1310" spans="1:5" x14ac:dyDescent="0.25">
      <c r="A1310">
        <v>106</v>
      </c>
      <c r="B1310">
        <v>7</v>
      </c>
      <c r="C1310" t="s">
        <v>25</v>
      </c>
      <c r="D1310" t="s">
        <v>26</v>
      </c>
      <c r="E1310" s="1">
        <v>907500</v>
      </c>
    </row>
    <row r="1311" spans="1:5" x14ac:dyDescent="0.25">
      <c r="A1311">
        <v>106</v>
      </c>
      <c r="B1311">
        <v>8</v>
      </c>
      <c r="C1311" t="s">
        <v>45</v>
      </c>
      <c r="D1311" t="s">
        <v>46</v>
      </c>
      <c r="E1311" s="1">
        <v>926000</v>
      </c>
    </row>
    <row r="1312" spans="1:5" x14ac:dyDescent="0.25">
      <c r="A1312">
        <v>106</v>
      </c>
      <c r="B1312">
        <v>9</v>
      </c>
      <c r="C1312" t="s">
        <v>15</v>
      </c>
      <c r="D1312" t="s">
        <v>16</v>
      </c>
      <c r="E1312" s="1">
        <v>936000</v>
      </c>
    </row>
    <row r="1313" spans="1:5" x14ac:dyDescent="0.25">
      <c r="A1313">
        <v>106</v>
      </c>
      <c r="B1313">
        <v>10</v>
      </c>
      <c r="C1313" t="s">
        <v>17</v>
      </c>
      <c r="D1313" t="s">
        <v>18</v>
      </c>
      <c r="E1313" s="1">
        <v>936189</v>
      </c>
    </row>
    <row r="1314" spans="1:5" x14ac:dyDescent="0.25">
      <c r="A1314">
        <v>106</v>
      </c>
      <c r="B1314">
        <v>11</v>
      </c>
      <c r="C1314" t="s">
        <v>23</v>
      </c>
      <c r="D1314" t="s">
        <v>24</v>
      </c>
      <c r="E1314" s="1">
        <v>1143000</v>
      </c>
    </row>
    <row r="1315" spans="1:5" x14ac:dyDescent="0.25">
      <c r="A1315">
        <v>106</v>
      </c>
      <c r="B1315">
        <v>12</v>
      </c>
      <c r="C1315" t="s">
        <v>27</v>
      </c>
      <c r="D1315" t="s">
        <v>28</v>
      </c>
      <c r="E1315" s="1">
        <v>1144000</v>
      </c>
    </row>
    <row r="1316" spans="1:5" x14ac:dyDescent="0.25">
      <c r="A1316">
        <v>106</v>
      </c>
      <c r="B1316">
        <v>13</v>
      </c>
      <c r="C1316" t="s">
        <v>9</v>
      </c>
      <c r="D1316" t="s">
        <v>10</v>
      </c>
      <c r="E1316" s="1">
        <v>1298000</v>
      </c>
    </row>
    <row r="1317" spans="1:5" x14ac:dyDescent="0.25">
      <c r="A1317">
        <v>107</v>
      </c>
      <c r="B1317">
        <v>1</v>
      </c>
      <c r="C1317" t="s">
        <v>7</v>
      </c>
      <c r="D1317" t="s">
        <v>8</v>
      </c>
      <c r="E1317" s="1">
        <v>685800</v>
      </c>
    </row>
    <row r="1318" spans="1:5" x14ac:dyDescent="0.25">
      <c r="A1318">
        <v>107</v>
      </c>
      <c r="B1318">
        <v>2</v>
      </c>
      <c r="C1318" t="s">
        <v>3</v>
      </c>
      <c r="D1318" t="s">
        <v>4</v>
      </c>
      <c r="E1318" s="1">
        <v>696900</v>
      </c>
    </row>
    <row r="1319" spans="1:5" x14ac:dyDescent="0.25">
      <c r="A1319">
        <v>107</v>
      </c>
      <c r="B1319">
        <v>3</v>
      </c>
      <c r="C1319" t="s">
        <v>102</v>
      </c>
      <c r="D1319" t="s">
        <v>103</v>
      </c>
      <c r="E1319" s="1">
        <v>718097</v>
      </c>
    </row>
    <row r="1320" spans="1:5" x14ac:dyDescent="0.25">
      <c r="A1320">
        <v>107</v>
      </c>
      <c r="B1320">
        <v>4</v>
      </c>
      <c r="C1320" t="s">
        <v>128</v>
      </c>
      <c r="D1320" t="s">
        <v>129</v>
      </c>
      <c r="E1320" s="1">
        <v>718097.59</v>
      </c>
    </row>
    <row r="1321" spans="1:5" x14ac:dyDescent="0.25">
      <c r="A1321">
        <v>107</v>
      </c>
      <c r="B1321">
        <v>5</v>
      </c>
      <c r="C1321" t="s">
        <v>13</v>
      </c>
      <c r="D1321" t="s">
        <v>14</v>
      </c>
      <c r="E1321" s="1">
        <v>950000</v>
      </c>
    </row>
    <row r="1322" spans="1:5" x14ac:dyDescent="0.25">
      <c r="A1322">
        <v>107</v>
      </c>
      <c r="B1322">
        <v>6</v>
      </c>
      <c r="C1322" t="s">
        <v>17</v>
      </c>
      <c r="D1322" t="s">
        <v>18</v>
      </c>
      <c r="E1322" s="1">
        <v>980000</v>
      </c>
    </row>
    <row r="1323" spans="1:5" x14ac:dyDescent="0.25">
      <c r="A1323">
        <v>107</v>
      </c>
      <c r="B1323">
        <v>7</v>
      </c>
      <c r="C1323" t="s">
        <v>23</v>
      </c>
      <c r="D1323" t="s">
        <v>24</v>
      </c>
      <c r="E1323" s="1">
        <v>1143000</v>
      </c>
    </row>
    <row r="1324" spans="1:5" x14ac:dyDescent="0.25">
      <c r="A1324">
        <v>107</v>
      </c>
      <c r="B1324">
        <v>8</v>
      </c>
      <c r="C1324" t="s">
        <v>27</v>
      </c>
      <c r="D1324" t="s">
        <v>28</v>
      </c>
      <c r="E1324" s="1">
        <v>1144000</v>
      </c>
    </row>
    <row r="1325" spans="1:5" x14ac:dyDescent="0.25">
      <c r="A1325">
        <v>107</v>
      </c>
      <c r="B1325">
        <v>9</v>
      </c>
      <c r="C1325" t="s">
        <v>9</v>
      </c>
      <c r="D1325" t="s">
        <v>10</v>
      </c>
      <c r="E1325" s="1">
        <v>1298000</v>
      </c>
    </row>
    <row r="1326" spans="1:5" x14ac:dyDescent="0.25">
      <c r="A1326">
        <v>108</v>
      </c>
      <c r="B1326">
        <v>1</v>
      </c>
      <c r="C1326" t="s">
        <v>29</v>
      </c>
      <c r="D1326" t="s">
        <v>30</v>
      </c>
      <c r="E1326" s="1">
        <v>589800</v>
      </c>
    </row>
    <row r="1327" spans="1:5" x14ac:dyDescent="0.25">
      <c r="A1327">
        <v>108</v>
      </c>
      <c r="B1327">
        <v>2</v>
      </c>
      <c r="C1327" t="s">
        <v>7</v>
      </c>
      <c r="D1327" t="s">
        <v>8</v>
      </c>
      <c r="E1327" s="1">
        <v>599800</v>
      </c>
    </row>
    <row r="1328" spans="1:5" x14ac:dyDescent="0.25">
      <c r="A1328">
        <v>108</v>
      </c>
      <c r="B1328">
        <v>3</v>
      </c>
      <c r="C1328" t="s">
        <v>3</v>
      </c>
      <c r="D1328" t="s">
        <v>4</v>
      </c>
      <c r="E1328" s="1">
        <v>789699</v>
      </c>
    </row>
    <row r="1329" spans="1:5" x14ac:dyDescent="0.25">
      <c r="A1329">
        <v>108</v>
      </c>
      <c r="B1329">
        <v>4</v>
      </c>
      <c r="C1329" t="s">
        <v>102</v>
      </c>
      <c r="D1329" t="s">
        <v>103</v>
      </c>
      <c r="E1329" s="1">
        <v>789700</v>
      </c>
    </row>
    <row r="1330" spans="1:5" x14ac:dyDescent="0.25">
      <c r="A1330">
        <v>108</v>
      </c>
      <c r="B1330">
        <v>5</v>
      </c>
      <c r="C1330" t="s">
        <v>13</v>
      </c>
      <c r="D1330" t="s">
        <v>14</v>
      </c>
      <c r="E1330" s="1">
        <v>850000</v>
      </c>
    </row>
    <row r="1331" spans="1:5" x14ac:dyDescent="0.25">
      <c r="A1331">
        <v>108</v>
      </c>
      <c r="B1331">
        <v>6</v>
      </c>
      <c r="C1331" t="s">
        <v>15</v>
      </c>
      <c r="D1331" t="s">
        <v>16</v>
      </c>
      <c r="E1331" s="1">
        <v>852000</v>
      </c>
    </row>
    <row r="1332" spans="1:5" x14ac:dyDescent="0.25">
      <c r="A1332">
        <v>108</v>
      </c>
      <c r="B1332">
        <v>7</v>
      </c>
      <c r="C1332" t="s">
        <v>45</v>
      </c>
      <c r="D1332" t="s">
        <v>46</v>
      </c>
      <c r="E1332" s="1">
        <v>852900</v>
      </c>
    </row>
    <row r="1333" spans="1:5" x14ac:dyDescent="0.25">
      <c r="A1333">
        <v>108</v>
      </c>
      <c r="B1333">
        <v>8</v>
      </c>
      <c r="C1333" t="s">
        <v>17</v>
      </c>
      <c r="D1333" t="s">
        <v>18</v>
      </c>
      <c r="E1333" s="1">
        <v>852940</v>
      </c>
    </row>
    <row r="1334" spans="1:5" x14ac:dyDescent="0.25">
      <c r="A1334">
        <v>108</v>
      </c>
      <c r="B1334">
        <v>9</v>
      </c>
      <c r="C1334" t="s">
        <v>128</v>
      </c>
      <c r="D1334" t="s">
        <v>129</v>
      </c>
      <c r="E1334" s="1">
        <v>852940.06</v>
      </c>
    </row>
    <row r="1335" spans="1:5" x14ac:dyDescent="0.25">
      <c r="A1335">
        <v>108</v>
      </c>
      <c r="B1335">
        <v>10</v>
      </c>
      <c r="C1335" t="s">
        <v>23</v>
      </c>
      <c r="D1335" t="s">
        <v>24</v>
      </c>
      <c r="E1335" s="1">
        <v>1143000</v>
      </c>
    </row>
    <row r="1336" spans="1:5" x14ac:dyDescent="0.25">
      <c r="A1336">
        <v>108</v>
      </c>
      <c r="B1336">
        <v>11</v>
      </c>
      <c r="C1336" t="s">
        <v>27</v>
      </c>
      <c r="D1336" t="s">
        <v>28</v>
      </c>
      <c r="E1336" s="1">
        <v>1144000</v>
      </c>
    </row>
    <row r="1337" spans="1:5" x14ac:dyDescent="0.25">
      <c r="A1337">
        <v>109</v>
      </c>
      <c r="B1337">
        <v>1</v>
      </c>
      <c r="C1337" t="s">
        <v>29</v>
      </c>
      <c r="D1337" t="s">
        <v>30</v>
      </c>
      <c r="E1337" s="1">
        <v>597550</v>
      </c>
    </row>
    <row r="1338" spans="1:5" x14ac:dyDescent="0.25">
      <c r="A1338">
        <v>109</v>
      </c>
      <c r="B1338">
        <v>2</v>
      </c>
      <c r="C1338" t="s">
        <v>7</v>
      </c>
      <c r="D1338" t="s">
        <v>8</v>
      </c>
      <c r="E1338" s="1">
        <v>617550</v>
      </c>
    </row>
    <row r="1339" spans="1:5" x14ac:dyDescent="0.25">
      <c r="A1339">
        <v>109</v>
      </c>
      <c r="B1339">
        <v>3</v>
      </c>
      <c r="C1339" t="s">
        <v>3</v>
      </c>
      <c r="D1339" t="s">
        <v>4</v>
      </c>
      <c r="E1339" s="1">
        <v>749999</v>
      </c>
    </row>
    <row r="1340" spans="1:5" x14ac:dyDescent="0.25">
      <c r="A1340">
        <v>109</v>
      </c>
      <c r="B1340">
        <v>4</v>
      </c>
      <c r="C1340" t="s">
        <v>37</v>
      </c>
      <c r="D1340" t="s">
        <v>38</v>
      </c>
      <c r="E1340" s="1">
        <v>750000</v>
      </c>
    </row>
    <row r="1341" spans="1:5" x14ac:dyDescent="0.25">
      <c r="A1341">
        <v>109</v>
      </c>
      <c r="B1341">
        <v>5</v>
      </c>
      <c r="C1341" t="s">
        <v>102</v>
      </c>
      <c r="D1341" t="s">
        <v>103</v>
      </c>
      <c r="E1341" s="1">
        <v>765509.27</v>
      </c>
    </row>
    <row r="1342" spans="1:5" x14ac:dyDescent="0.25">
      <c r="A1342">
        <v>109</v>
      </c>
      <c r="B1342">
        <v>6</v>
      </c>
      <c r="C1342" t="s">
        <v>128</v>
      </c>
      <c r="D1342" t="s">
        <v>129</v>
      </c>
      <c r="E1342" s="1">
        <v>765509.27</v>
      </c>
    </row>
    <row r="1343" spans="1:5" x14ac:dyDescent="0.25">
      <c r="A1343">
        <v>109</v>
      </c>
      <c r="B1343">
        <v>7</v>
      </c>
      <c r="C1343" t="s">
        <v>13</v>
      </c>
      <c r="D1343" t="s">
        <v>14</v>
      </c>
      <c r="E1343" s="1">
        <v>840000</v>
      </c>
    </row>
    <row r="1344" spans="1:5" x14ac:dyDescent="0.25">
      <c r="A1344">
        <v>109</v>
      </c>
      <c r="B1344">
        <v>8</v>
      </c>
      <c r="C1344" t="s">
        <v>17</v>
      </c>
      <c r="D1344" t="s">
        <v>18</v>
      </c>
      <c r="E1344" s="1">
        <v>850000</v>
      </c>
    </row>
    <row r="1345" spans="1:5" x14ac:dyDescent="0.25">
      <c r="A1345">
        <v>109</v>
      </c>
      <c r="B1345">
        <v>9</v>
      </c>
      <c r="C1345" t="s">
        <v>23</v>
      </c>
      <c r="D1345" t="s">
        <v>24</v>
      </c>
      <c r="E1345" s="1">
        <v>1143000</v>
      </c>
    </row>
    <row r="1346" spans="1:5" x14ac:dyDescent="0.25">
      <c r="A1346">
        <v>109</v>
      </c>
      <c r="B1346">
        <v>10</v>
      </c>
      <c r="C1346" t="s">
        <v>27</v>
      </c>
      <c r="D1346" t="s">
        <v>28</v>
      </c>
      <c r="E1346" s="1">
        <v>1144000</v>
      </c>
    </row>
    <row r="1347" spans="1:5" x14ac:dyDescent="0.25">
      <c r="A1347">
        <v>110</v>
      </c>
      <c r="B1347">
        <v>1</v>
      </c>
      <c r="C1347" t="s">
        <v>29</v>
      </c>
      <c r="D1347" t="s">
        <v>30</v>
      </c>
      <c r="E1347" s="1">
        <v>580900</v>
      </c>
    </row>
    <row r="1348" spans="1:5" x14ac:dyDescent="0.25">
      <c r="A1348">
        <v>110</v>
      </c>
      <c r="B1348">
        <v>2</v>
      </c>
      <c r="C1348" t="s">
        <v>7</v>
      </c>
      <c r="D1348" t="s">
        <v>8</v>
      </c>
      <c r="E1348" s="1">
        <v>590900</v>
      </c>
    </row>
    <row r="1349" spans="1:5" x14ac:dyDescent="0.25">
      <c r="A1349">
        <v>110</v>
      </c>
      <c r="B1349">
        <v>3</v>
      </c>
      <c r="C1349" t="s">
        <v>3</v>
      </c>
      <c r="D1349" t="s">
        <v>4</v>
      </c>
      <c r="E1349" s="1">
        <v>740999</v>
      </c>
    </row>
    <row r="1350" spans="1:5" x14ac:dyDescent="0.25">
      <c r="A1350">
        <v>110</v>
      </c>
      <c r="B1350">
        <v>4</v>
      </c>
      <c r="C1350" t="s">
        <v>13</v>
      </c>
      <c r="D1350" t="s">
        <v>14</v>
      </c>
      <c r="E1350" s="1">
        <v>741000</v>
      </c>
    </row>
    <row r="1351" spans="1:5" x14ac:dyDescent="0.25">
      <c r="A1351">
        <v>110</v>
      </c>
      <c r="B1351">
        <v>5</v>
      </c>
      <c r="C1351" t="s">
        <v>102</v>
      </c>
      <c r="D1351" t="s">
        <v>103</v>
      </c>
      <c r="E1351" s="1">
        <v>784800</v>
      </c>
    </row>
    <row r="1352" spans="1:5" x14ac:dyDescent="0.25">
      <c r="A1352">
        <v>110</v>
      </c>
      <c r="B1352">
        <v>6</v>
      </c>
      <c r="C1352" t="s">
        <v>25</v>
      </c>
      <c r="D1352" t="s">
        <v>26</v>
      </c>
      <c r="E1352" s="1">
        <v>879999</v>
      </c>
    </row>
    <row r="1353" spans="1:5" x14ac:dyDescent="0.25">
      <c r="A1353">
        <v>110</v>
      </c>
      <c r="B1353">
        <v>7</v>
      </c>
      <c r="C1353" t="s">
        <v>128</v>
      </c>
      <c r="D1353" t="s">
        <v>129</v>
      </c>
      <c r="E1353" s="1">
        <v>880000</v>
      </c>
    </row>
    <row r="1354" spans="1:5" x14ac:dyDescent="0.25">
      <c r="A1354">
        <v>110</v>
      </c>
      <c r="B1354">
        <v>8</v>
      </c>
      <c r="C1354" t="s">
        <v>15</v>
      </c>
      <c r="D1354" t="s">
        <v>16</v>
      </c>
      <c r="E1354" s="1">
        <v>915000</v>
      </c>
    </row>
    <row r="1355" spans="1:5" x14ac:dyDescent="0.25">
      <c r="A1355">
        <v>110</v>
      </c>
      <c r="B1355">
        <v>9</v>
      </c>
      <c r="C1355" t="s">
        <v>45</v>
      </c>
      <c r="D1355" t="s">
        <v>46</v>
      </c>
      <c r="E1355" s="1">
        <v>915500</v>
      </c>
    </row>
    <row r="1356" spans="1:5" x14ac:dyDescent="0.25">
      <c r="A1356">
        <v>110</v>
      </c>
      <c r="B1356">
        <v>10</v>
      </c>
      <c r="C1356" t="s">
        <v>17</v>
      </c>
      <c r="D1356" t="s">
        <v>18</v>
      </c>
      <c r="E1356" s="1">
        <v>915548</v>
      </c>
    </row>
    <row r="1357" spans="1:5" x14ac:dyDescent="0.25">
      <c r="A1357">
        <v>110</v>
      </c>
      <c r="B1357">
        <v>11</v>
      </c>
      <c r="C1357" t="s">
        <v>23</v>
      </c>
      <c r="D1357" t="s">
        <v>24</v>
      </c>
      <c r="E1357" s="1">
        <v>1143000</v>
      </c>
    </row>
    <row r="1358" spans="1:5" x14ac:dyDescent="0.25">
      <c r="A1358">
        <v>110</v>
      </c>
      <c r="B1358">
        <v>12</v>
      </c>
      <c r="C1358" t="s">
        <v>43</v>
      </c>
      <c r="D1358" t="s">
        <v>44</v>
      </c>
      <c r="E1358" s="1">
        <v>1210000</v>
      </c>
    </row>
    <row r="1359" spans="1:5" x14ac:dyDescent="0.25">
      <c r="A1359">
        <v>110</v>
      </c>
      <c r="B1359">
        <v>13</v>
      </c>
      <c r="C1359" t="s">
        <v>27</v>
      </c>
      <c r="D1359" t="s">
        <v>28</v>
      </c>
      <c r="E1359" s="1">
        <v>1340000</v>
      </c>
    </row>
    <row r="1360" spans="1:5" x14ac:dyDescent="0.25">
      <c r="A1360">
        <v>111</v>
      </c>
      <c r="B1360">
        <v>1</v>
      </c>
      <c r="C1360" t="s">
        <v>29</v>
      </c>
      <c r="D1360" t="s">
        <v>30</v>
      </c>
      <c r="E1360" s="1">
        <v>589800</v>
      </c>
    </row>
    <row r="1361" spans="1:5" x14ac:dyDescent="0.25">
      <c r="A1361">
        <v>111</v>
      </c>
      <c r="B1361">
        <v>2</v>
      </c>
      <c r="C1361" t="s">
        <v>7</v>
      </c>
      <c r="D1361" t="s">
        <v>8</v>
      </c>
      <c r="E1361" s="1">
        <v>599800</v>
      </c>
    </row>
    <row r="1362" spans="1:5" x14ac:dyDescent="0.25">
      <c r="A1362">
        <v>111</v>
      </c>
      <c r="B1362">
        <v>3</v>
      </c>
      <c r="C1362" t="s">
        <v>3</v>
      </c>
      <c r="D1362" t="s">
        <v>4</v>
      </c>
      <c r="E1362" s="1">
        <v>663999</v>
      </c>
    </row>
    <row r="1363" spans="1:5" x14ac:dyDescent="0.25">
      <c r="A1363">
        <v>111</v>
      </c>
      <c r="B1363">
        <v>4</v>
      </c>
      <c r="C1363" t="s">
        <v>53</v>
      </c>
      <c r="D1363" t="s">
        <v>54</v>
      </c>
      <c r="E1363" s="1">
        <v>664000</v>
      </c>
    </row>
    <row r="1364" spans="1:5" x14ac:dyDescent="0.25">
      <c r="A1364">
        <v>111</v>
      </c>
      <c r="B1364">
        <v>5</v>
      </c>
      <c r="C1364" t="s">
        <v>13</v>
      </c>
      <c r="D1364" t="s">
        <v>14</v>
      </c>
      <c r="E1364" s="1">
        <v>784000</v>
      </c>
    </row>
    <row r="1365" spans="1:5" x14ac:dyDescent="0.25">
      <c r="A1365">
        <v>111</v>
      </c>
      <c r="B1365">
        <v>6</v>
      </c>
      <c r="C1365" t="s">
        <v>102</v>
      </c>
      <c r="D1365" t="s">
        <v>103</v>
      </c>
      <c r="E1365" s="1">
        <v>785000</v>
      </c>
    </row>
    <row r="1366" spans="1:5" x14ac:dyDescent="0.25">
      <c r="A1366">
        <v>111</v>
      </c>
      <c r="B1366">
        <v>7</v>
      </c>
      <c r="C1366" t="s">
        <v>15</v>
      </c>
      <c r="D1366" t="s">
        <v>16</v>
      </c>
      <c r="E1366" s="1">
        <v>835000</v>
      </c>
    </row>
    <row r="1367" spans="1:5" x14ac:dyDescent="0.25">
      <c r="A1367">
        <v>111</v>
      </c>
      <c r="B1367">
        <v>8</v>
      </c>
      <c r="C1367" t="s">
        <v>45</v>
      </c>
      <c r="D1367" t="s">
        <v>46</v>
      </c>
      <c r="E1367" s="1">
        <v>835000</v>
      </c>
    </row>
    <row r="1368" spans="1:5" x14ac:dyDescent="0.25">
      <c r="A1368">
        <v>111</v>
      </c>
      <c r="B1368">
        <v>9</v>
      </c>
      <c r="C1368" t="s">
        <v>17</v>
      </c>
      <c r="D1368" t="s">
        <v>18</v>
      </c>
      <c r="E1368" s="1">
        <v>835107</v>
      </c>
    </row>
    <row r="1369" spans="1:5" x14ac:dyDescent="0.25">
      <c r="A1369">
        <v>111</v>
      </c>
      <c r="B1369">
        <v>10</v>
      </c>
      <c r="C1369" t="s">
        <v>128</v>
      </c>
      <c r="D1369" t="s">
        <v>129</v>
      </c>
      <c r="E1369" s="1">
        <v>835107.36</v>
      </c>
    </row>
    <row r="1370" spans="1:5" x14ac:dyDescent="0.25">
      <c r="A1370">
        <v>111</v>
      </c>
      <c r="B1370">
        <v>11</v>
      </c>
      <c r="C1370" t="s">
        <v>50</v>
      </c>
      <c r="D1370" t="s">
        <v>51</v>
      </c>
      <c r="E1370" s="1">
        <v>1235000</v>
      </c>
    </row>
    <row r="1371" spans="1:5" x14ac:dyDescent="0.25">
      <c r="A1371">
        <v>111</v>
      </c>
      <c r="B1371">
        <v>12</v>
      </c>
      <c r="C1371" t="s">
        <v>23</v>
      </c>
      <c r="D1371" t="s">
        <v>24</v>
      </c>
      <c r="E1371" s="1">
        <v>1340000</v>
      </c>
    </row>
    <row r="1372" spans="1:5" x14ac:dyDescent="0.25">
      <c r="A1372">
        <v>111</v>
      </c>
      <c r="B1372">
        <v>13</v>
      </c>
      <c r="C1372" t="s">
        <v>27</v>
      </c>
      <c r="D1372" t="s">
        <v>28</v>
      </c>
      <c r="E1372" s="1">
        <v>1340000</v>
      </c>
    </row>
    <row r="1373" spans="1:5" x14ac:dyDescent="0.25">
      <c r="A1373">
        <v>112</v>
      </c>
      <c r="B1373">
        <v>1</v>
      </c>
      <c r="C1373" t="s">
        <v>29</v>
      </c>
      <c r="D1373" t="s">
        <v>30</v>
      </c>
      <c r="E1373" s="1">
        <v>561900</v>
      </c>
    </row>
    <row r="1374" spans="1:5" x14ac:dyDescent="0.25">
      <c r="A1374">
        <v>112</v>
      </c>
      <c r="B1374">
        <v>2</v>
      </c>
      <c r="C1374" t="s">
        <v>7</v>
      </c>
      <c r="D1374" t="s">
        <v>8</v>
      </c>
      <c r="E1374" s="1">
        <v>571900</v>
      </c>
    </row>
    <row r="1375" spans="1:5" x14ac:dyDescent="0.25">
      <c r="A1375">
        <v>112</v>
      </c>
      <c r="B1375">
        <v>3</v>
      </c>
      <c r="C1375" t="s">
        <v>3</v>
      </c>
      <c r="D1375" t="s">
        <v>4</v>
      </c>
      <c r="E1375" s="1">
        <v>698999</v>
      </c>
    </row>
    <row r="1376" spans="1:5" x14ac:dyDescent="0.25">
      <c r="A1376">
        <v>112</v>
      </c>
      <c r="B1376">
        <v>4</v>
      </c>
      <c r="C1376" t="s">
        <v>122</v>
      </c>
      <c r="D1376" t="s">
        <v>123</v>
      </c>
      <c r="E1376" s="1">
        <v>699000</v>
      </c>
    </row>
    <row r="1377" spans="1:5" x14ac:dyDescent="0.25">
      <c r="A1377">
        <v>112</v>
      </c>
      <c r="B1377">
        <v>5</v>
      </c>
      <c r="C1377" t="s">
        <v>13</v>
      </c>
      <c r="D1377" t="s">
        <v>14</v>
      </c>
      <c r="E1377" s="1">
        <v>779000</v>
      </c>
    </row>
    <row r="1378" spans="1:5" x14ac:dyDescent="0.25">
      <c r="A1378">
        <v>112</v>
      </c>
      <c r="B1378">
        <v>6</v>
      </c>
      <c r="C1378" t="s">
        <v>102</v>
      </c>
      <c r="D1378" t="s">
        <v>103</v>
      </c>
      <c r="E1378" s="1">
        <v>780000</v>
      </c>
    </row>
    <row r="1379" spans="1:5" x14ac:dyDescent="0.25">
      <c r="A1379">
        <v>112</v>
      </c>
      <c r="B1379">
        <v>7</v>
      </c>
      <c r="C1379" t="s">
        <v>128</v>
      </c>
      <c r="D1379" t="s">
        <v>129</v>
      </c>
      <c r="E1379" s="1">
        <v>970000</v>
      </c>
    </row>
    <row r="1380" spans="1:5" x14ac:dyDescent="0.25">
      <c r="A1380">
        <v>112</v>
      </c>
      <c r="B1380">
        <v>8</v>
      </c>
      <c r="C1380" t="s">
        <v>25</v>
      </c>
      <c r="D1380" t="s">
        <v>26</v>
      </c>
      <c r="E1380" s="1">
        <v>999999</v>
      </c>
    </row>
    <row r="1381" spans="1:5" x14ac:dyDescent="0.25">
      <c r="A1381">
        <v>112</v>
      </c>
      <c r="B1381">
        <v>9</v>
      </c>
      <c r="C1381" t="s">
        <v>45</v>
      </c>
      <c r="D1381" t="s">
        <v>46</v>
      </c>
      <c r="E1381" s="1">
        <v>1017000</v>
      </c>
    </row>
    <row r="1382" spans="1:5" x14ac:dyDescent="0.25">
      <c r="A1382">
        <v>112</v>
      </c>
      <c r="B1382">
        <v>10</v>
      </c>
      <c r="C1382" t="s">
        <v>17</v>
      </c>
      <c r="D1382" t="s">
        <v>18</v>
      </c>
      <c r="E1382" s="1">
        <v>1017276</v>
      </c>
    </row>
    <row r="1383" spans="1:5" x14ac:dyDescent="0.25">
      <c r="A1383">
        <v>112</v>
      </c>
      <c r="B1383">
        <v>11</v>
      </c>
      <c r="C1383" t="s">
        <v>52</v>
      </c>
      <c r="D1383" t="s">
        <v>48</v>
      </c>
      <c r="E1383" s="1">
        <v>1017276.42</v>
      </c>
    </row>
    <row r="1384" spans="1:5" x14ac:dyDescent="0.25">
      <c r="A1384">
        <v>112</v>
      </c>
      <c r="B1384">
        <v>12</v>
      </c>
      <c r="C1384" t="s">
        <v>43</v>
      </c>
      <c r="D1384" t="s">
        <v>44</v>
      </c>
      <c r="E1384" s="1">
        <v>1210000</v>
      </c>
    </row>
    <row r="1385" spans="1:5" x14ac:dyDescent="0.25">
      <c r="A1385">
        <v>112</v>
      </c>
      <c r="B1385">
        <v>13</v>
      </c>
      <c r="C1385" t="s">
        <v>27</v>
      </c>
      <c r="D1385" t="s">
        <v>28</v>
      </c>
      <c r="E1385" s="1">
        <v>1340000</v>
      </c>
    </row>
    <row r="1386" spans="1:5" x14ac:dyDescent="0.25">
      <c r="A1386">
        <v>112</v>
      </c>
      <c r="B1386">
        <v>14</v>
      </c>
      <c r="C1386" t="s">
        <v>23</v>
      </c>
      <c r="D1386" t="s">
        <v>24</v>
      </c>
      <c r="E1386" s="1">
        <v>1340000</v>
      </c>
    </row>
    <row r="1387" spans="1:5" x14ac:dyDescent="0.25">
      <c r="A1387">
        <v>113</v>
      </c>
      <c r="B1387">
        <v>1</v>
      </c>
      <c r="C1387" t="s">
        <v>7</v>
      </c>
      <c r="D1387" t="s">
        <v>8</v>
      </c>
      <c r="E1387" s="1">
        <v>593700</v>
      </c>
    </row>
    <row r="1388" spans="1:5" x14ac:dyDescent="0.25">
      <c r="A1388">
        <v>113</v>
      </c>
      <c r="B1388">
        <v>2</v>
      </c>
      <c r="C1388" t="s">
        <v>3</v>
      </c>
      <c r="D1388" t="s">
        <v>4</v>
      </c>
      <c r="E1388" s="1">
        <v>604450</v>
      </c>
    </row>
    <row r="1389" spans="1:5" x14ac:dyDescent="0.25">
      <c r="A1389">
        <v>113</v>
      </c>
      <c r="B1389">
        <v>3</v>
      </c>
      <c r="C1389" t="s">
        <v>29</v>
      </c>
      <c r="D1389" t="s">
        <v>30</v>
      </c>
      <c r="E1389" s="1">
        <v>647000</v>
      </c>
    </row>
    <row r="1390" spans="1:5" x14ac:dyDescent="0.25">
      <c r="A1390">
        <v>113</v>
      </c>
      <c r="B1390">
        <v>4</v>
      </c>
      <c r="C1390" t="s">
        <v>13</v>
      </c>
      <c r="D1390" t="s">
        <v>14</v>
      </c>
      <c r="E1390" s="1">
        <v>781000</v>
      </c>
    </row>
    <row r="1391" spans="1:5" x14ac:dyDescent="0.25">
      <c r="A1391">
        <v>113</v>
      </c>
      <c r="B1391">
        <v>5</v>
      </c>
      <c r="C1391" t="s">
        <v>102</v>
      </c>
      <c r="D1391" t="s">
        <v>103</v>
      </c>
      <c r="E1391" s="1">
        <v>782000</v>
      </c>
    </row>
    <row r="1392" spans="1:5" x14ac:dyDescent="0.25">
      <c r="A1392">
        <v>113</v>
      </c>
      <c r="B1392">
        <v>6</v>
      </c>
      <c r="C1392" t="s">
        <v>15</v>
      </c>
      <c r="D1392" t="s">
        <v>16</v>
      </c>
      <c r="E1392" s="1">
        <v>812000</v>
      </c>
    </row>
    <row r="1393" spans="1:5" x14ac:dyDescent="0.25">
      <c r="A1393">
        <v>113</v>
      </c>
      <c r="B1393">
        <v>7</v>
      </c>
      <c r="C1393" t="s">
        <v>17</v>
      </c>
      <c r="D1393" t="s">
        <v>18</v>
      </c>
      <c r="E1393" s="1">
        <v>812859</v>
      </c>
    </row>
    <row r="1394" spans="1:5" x14ac:dyDescent="0.25">
      <c r="A1394">
        <v>113</v>
      </c>
      <c r="B1394">
        <v>8</v>
      </c>
      <c r="C1394" t="s">
        <v>57</v>
      </c>
      <c r="D1394" t="s">
        <v>58</v>
      </c>
      <c r="E1394" s="1">
        <v>812859</v>
      </c>
    </row>
    <row r="1395" spans="1:5" x14ac:dyDescent="0.25">
      <c r="A1395">
        <v>113</v>
      </c>
      <c r="B1395">
        <v>9</v>
      </c>
      <c r="C1395" t="s">
        <v>128</v>
      </c>
      <c r="D1395" t="s">
        <v>129</v>
      </c>
      <c r="E1395" s="1">
        <v>812859.36</v>
      </c>
    </row>
    <row r="1396" spans="1:5" x14ac:dyDescent="0.25">
      <c r="A1396">
        <v>113</v>
      </c>
      <c r="B1396">
        <v>10</v>
      </c>
      <c r="C1396" t="s">
        <v>9</v>
      </c>
      <c r="D1396" t="s">
        <v>10</v>
      </c>
      <c r="E1396" s="1">
        <v>1298000</v>
      </c>
    </row>
    <row r="1397" spans="1:5" x14ac:dyDescent="0.25">
      <c r="A1397">
        <v>113</v>
      </c>
      <c r="B1397">
        <v>11</v>
      </c>
      <c r="C1397" t="s">
        <v>23</v>
      </c>
      <c r="D1397" t="s">
        <v>24</v>
      </c>
      <c r="E1397" s="1">
        <v>1340000</v>
      </c>
    </row>
    <row r="1398" spans="1:5" x14ac:dyDescent="0.25">
      <c r="A1398">
        <v>113</v>
      </c>
      <c r="B1398">
        <v>12</v>
      </c>
      <c r="C1398" t="s">
        <v>27</v>
      </c>
      <c r="D1398" t="s">
        <v>28</v>
      </c>
      <c r="E1398" s="1">
        <v>1340000</v>
      </c>
    </row>
    <row r="1399" spans="1:5" x14ac:dyDescent="0.25">
      <c r="A1399">
        <v>114</v>
      </c>
      <c r="B1399">
        <v>1</v>
      </c>
      <c r="C1399" t="s">
        <v>7</v>
      </c>
      <c r="D1399" t="s">
        <v>8</v>
      </c>
      <c r="E1399" s="1">
        <v>579500</v>
      </c>
    </row>
    <row r="1400" spans="1:5" x14ac:dyDescent="0.25">
      <c r="A1400">
        <v>114</v>
      </c>
      <c r="B1400">
        <v>2</v>
      </c>
      <c r="C1400" t="s">
        <v>29</v>
      </c>
      <c r="D1400" t="s">
        <v>30</v>
      </c>
      <c r="E1400" s="1">
        <v>591870</v>
      </c>
    </row>
    <row r="1401" spans="1:5" x14ac:dyDescent="0.25">
      <c r="A1401">
        <v>114</v>
      </c>
      <c r="B1401">
        <v>3</v>
      </c>
      <c r="C1401" t="s">
        <v>3</v>
      </c>
      <c r="D1401" t="s">
        <v>4</v>
      </c>
      <c r="E1401" s="1">
        <v>654780</v>
      </c>
    </row>
    <row r="1402" spans="1:5" x14ac:dyDescent="0.25">
      <c r="A1402">
        <v>114</v>
      </c>
      <c r="B1402">
        <v>4</v>
      </c>
      <c r="C1402" t="s">
        <v>13</v>
      </c>
      <c r="D1402" t="s">
        <v>14</v>
      </c>
      <c r="E1402" s="1">
        <v>779000</v>
      </c>
    </row>
    <row r="1403" spans="1:5" x14ac:dyDescent="0.25">
      <c r="A1403">
        <v>114</v>
      </c>
      <c r="B1403">
        <v>5</v>
      </c>
      <c r="C1403" t="s">
        <v>102</v>
      </c>
      <c r="D1403" t="s">
        <v>103</v>
      </c>
      <c r="E1403" s="1">
        <v>780000</v>
      </c>
    </row>
    <row r="1404" spans="1:5" x14ac:dyDescent="0.25">
      <c r="A1404">
        <v>114</v>
      </c>
      <c r="B1404">
        <v>6</v>
      </c>
      <c r="C1404" t="s">
        <v>128</v>
      </c>
      <c r="D1404" t="s">
        <v>129</v>
      </c>
      <c r="E1404" s="1">
        <v>959000</v>
      </c>
    </row>
    <row r="1405" spans="1:5" x14ac:dyDescent="0.25">
      <c r="A1405">
        <v>114</v>
      </c>
      <c r="B1405">
        <v>7</v>
      </c>
      <c r="C1405" t="s">
        <v>25</v>
      </c>
      <c r="D1405" t="s">
        <v>26</v>
      </c>
      <c r="E1405" s="1">
        <v>969000</v>
      </c>
    </row>
    <row r="1406" spans="1:5" x14ac:dyDescent="0.25">
      <c r="A1406">
        <v>114</v>
      </c>
      <c r="B1406">
        <v>8</v>
      </c>
      <c r="C1406" t="s">
        <v>122</v>
      </c>
      <c r="D1406" t="s">
        <v>123</v>
      </c>
      <c r="E1406" s="1">
        <v>1000000</v>
      </c>
    </row>
    <row r="1407" spans="1:5" x14ac:dyDescent="0.25">
      <c r="A1407">
        <v>114</v>
      </c>
      <c r="B1407">
        <v>9</v>
      </c>
      <c r="C1407" t="s">
        <v>63</v>
      </c>
      <c r="D1407" t="s">
        <v>64</v>
      </c>
      <c r="E1407" s="1">
        <v>1048000</v>
      </c>
    </row>
    <row r="1408" spans="1:5" x14ac:dyDescent="0.25">
      <c r="A1408">
        <v>114</v>
      </c>
      <c r="B1408">
        <v>10</v>
      </c>
      <c r="C1408" t="s">
        <v>45</v>
      </c>
      <c r="D1408" t="s">
        <v>46</v>
      </c>
      <c r="E1408" s="1">
        <v>1085000</v>
      </c>
    </row>
    <row r="1409" spans="1:5" x14ac:dyDescent="0.25">
      <c r="A1409">
        <v>114</v>
      </c>
      <c r="B1409">
        <v>11</v>
      </c>
      <c r="C1409" t="s">
        <v>17</v>
      </c>
      <c r="D1409" t="s">
        <v>18</v>
      </c>
      <c r="E1409" s="1">
        <v>1085603</v>
      </c>
    </row>
    <row r="1410" spans="1:5" x14ac:dyDescent="0.25">
      <c r="A1410">
        <v>114</v>
      </c>
      <c r="B1410">
        <v>12</v>
      </c>
      <c r="C1410" t="s">
        <v>43</v>
      </c>
      <c r="D1410" t="s">
        <v>44</v>
      </c>
      <c r="E1410" s="1">
        <v>1210000</v>
      </c>
    </row>
    <row r="1411" spans="1:5" x14ac:dyDescent="0.25">
      <c r="A1411">
        <v>114</v>
      </c>
      <c r="B1411">
        <v>13</v>
      </c>
      <c r="C1411" t="s">
        <v>27</v>
      </c>
      <c r="D1411" t="s">
        <v>28</v>
      </c>
      <c r="E1411" s="1">
        <v>1340000</v>
      </c>
    </row>
    <row r="1412" spans="1:5" x14ac:dyDescent="0.25">
      <c r="A1412">
        <v>114</v>
      </c>
      <c r="B1412">
        <v>14</v>
      </c>
      <c r="C1412" t="s">
        <v>23</v>
      </c>
      <c r="D1412" t="s">
        <v>24</v>
      </c>
      <c r="E1412" s="1">
        <v>1340000</v>
      </c>
    </row>
    <row r="1413" spans="1:5" x14ac:dyDescent="0.25">
      <c r="A1413">
        <v>115</v>
      </c>
      <c r="B1413">
        <v>1</v>
      </c>
      <c r="C1413" t="s">
        <v>29</v>
      </c>
      <c r="D1413" t="s">
        <v>30</v>
      </c>
      <c r="E1413" s="1">
        <v>575700</v>
      </c>
    </row>
    <row r="1414" spans="1:5" x14ac:dyDescent="0.25">
      <c r="A1414">
        <v>115</v>
      </c>
      <c r="B1414">
        <v>2</v>
      </c>
      <c r="C1414" t="s">
        <v>7</v>
      </c>
      <c r="D1414" t="s">
        <v>8</v>
      </c>
      <c r="E1414" s="1">
        <v>585700</v>
      </c>
    </row>
    <row r="1415" spans="1:5" x14ac:dyDescent="0.25">
      <c r="A1415">
        <v>115</v>
      </c>
      <c r="B1415">
        <v>3</v>
      </c>
      <c r="C1415" t="s">
        <v>3</v>
      </c>
      <c r="D1415" t="s">
        <v>4</v>
      </c>
      <c r="E1415" s="1">
        <v>659780</v>
      </c>
    </row>
    <row r="1416" spans="1:5" x14ac:dyDescent="0.25">
      <c r="A1416">
        <v>115</v>
      </c>
      <c r="B1416">
        <v>4</v>
      </c>
      <c r="C1416" t="s">
        <v>13</v>
      </c>
      <c r="D1416" t="s">
        <v>14</v>
      </c>
      <c r="E1416" s="1">
        <v>779900</v>
      </c>
    </row>
    <row r="1417" spans="1:5" x14ac:dyDescent="0.25">
      <c r="A1417">
        <v>115</v>
      </c>
      <c r="B1417">
        <v>5</v>
      </c>
      <c r="C1417" t="s">
        <v>102</v>
      </c>
      <c r="D1417" t="s">
        <v>103</v>
      </c>
      <c r="E1417" s="1">
        <v>780000</v>
      </c>
    </row>
    <row r="1418" spans="1:5" x14ac:dyDescent="0.25">
      <c r="A1418">
        <v>115</v>
      </c>
      <c r="B1418">
        <v>6</v>
      </c>
      <c r="C1418" t="s">
        <v>128</v>
      </c>
      <c r="D1418" t="s">
        <v>129</v>
      </c>
      <c r="E1418" s="1">
        <v>920000</v>
      </c>
    </row>
    <row r="1419" spans="1:5" x14ac:dyDescent="0.25">
      <c r="A1419">
        <v>115</v>
      </c>
      <c r="B1419">
        <v>7</v>
      </c>
      <c r="C1419" t="s">
        <v>68</v>
      </c>
      <c r="D1419" t="s">
        <v>69</v>
      </c>
      <c r="E1419" s="1">
        <v>930000</v>
      </c>
    </row>
    <row r="1420" spans="1:5" x14ac:dyDescent="0.25">
      <c r="A1420">
        <v>115</v>
      </c>
      <c r="B1420">
        <v>8</v>
      </c>
      <c r="C1420" t="s">
        <v>25</v>
      </c>
      <c r="D1420" t="s">
        <v>26</v>
      </c>
      <c r="E1420" s="1">
        <v>999999</v>
      </c>
    </row>
    <row r="1421" spans="1:5" x14ac:dyDescent="0.25">
      <c r="A1421">
        <v>115</v>
      </c>
      <c r="B1421">
        <v>9</v>
      </c>
      <c r="C1421" t="s">
        <v>122</v>
      </c>
      <c r="D1421" t="s">
        <v>123</v>
      </c>
      <c r="E1421" s="1">
        <v>1000000</v>
      </c>
    </row>
    <row r="1422" spans="1:5" x14ac:dyDescent="0.25">
      <c r="A1422">
        <v>115</v>
      </c>
      <c r="B1422">
        <v>10</v>
      </c>
      <c r="C1422" t="s">
        <v>15</v>
      </c>
      <c r="D1422" t="s">
        <v>16</v>
      </c>
      <c r="E1422" s="1">
        <v>1000000</v>
      </c>
    </row>
    <row r="1423" spans="1:5" x14ac:dyDescent="0.25">
      <c r="A1423">
        <v>115</v>
      </c>
      <c r="B1423">
        <v>11</v>
      </c>
      <c r="C1423" t="s">
        <v>45</v>
      </c>
      <c r="D1423" t="s">
        <v>46</v>
      </c>
      <c r="E1423" s="1">
        <v>1003500</v>
      </c>
    </row>
    <row r="1424" spans="1:5" x14ac:dyDescent="0.25">
      <c r="A1424">
        <v>115</v>
      </c>
      <c r="B1424">
        <v>12</v>
      </c>
      <c r="C1424" t="s">
        <v>17</v>
      </c>
      <c r="D1424" t="s">
        <v>18</v>
      </c>
      <c r="E1424" s="1">
        <v>1003516</v>
      </c>
    </row>
    <row r="1425" spans="1:5" x14ac:dyDescent="0.25">
      <c r="A1425">
        <v>115</v>
      </c>
      <c r="B1425">
        <v>13</v>
      </c>
      <c r="C1425" t="s">
        <v>43</v>
      </c>
      <c r="D1425" t="s">
        <v>44</v>
      </c>
      <c r="E1425" s="1">
        <v>1210000</v>
      </c>
    </row>
    <row r="1426" spans="1:5" x14ac:dyDescent="0.25">
      <c r="A1426">
        <v>115</v>
      </c>
      <c r="B1426">
        <v>14</v>
      </c>
      <c r="C1426" t="s">
        <v>23</v>
      </c>
      <c r="D1426" t="s">
        <v>24</v>
      </c>
      <c r="E1426" s="1">
        <v>1340000</v>
      </c>
    </row>
    <row r="1427" spans="1:5" x14ac:dyDescent="0.25">
      <c r="A1427">
        <v>115</v>
      </c>
      <c r="B1427">
        <v>15</v>
      </c>
      <c r="C1427" t="s">
        <v>27</v>
      </c>
      <c r="D1427" t="s">
        <v>28</v>
      </c>
      <c r="E1427" s="1">
        <v>1340000</v>
      </c>
    </row>
    <row r="1428" spans="1:5" x14ac:dyDescent="0.25">
      <c r="A1428">
        <v>116</v>
      </c>
      <c r="B1428">
        <v>1</v>
      </c>
      <c r="C1428" t="s">
        <v>29</v>
      </c>
      <c r="D1428" t="s">
        <v>30</v>
      </c>
      <c r="E1428" s="1">
        <v>554700</v>
      </c>
    </row>
    <row r="1429" spans="1:5" x14ac:dyDescent="0.25">
      <c r="A1429">
        <v>116</v>
      </c>
      <c r="B1429">
        <v>2</v>
      </c>
      <c r="C1429" t="s">
        <v>3</v>
      </c>
      <c r="D1429" t="s">
        <v>4</v>
      </c>
      <c r="E1429" s="1">
        <v>564700</v>
      </c>
    </row>
    <row r="1430" spans="1:5" x14ac:dyDescent="0.25">
      <c r="A1430">
        <v>116</v>
      </c>
      <c r="B1430">
        <v>3</v>
      </c>
      <c r="C1430" t="s">
        <v>7</v>
      </c>
      <c r="D1430" t="s">
        <v>8</v>
      </c>
      <c r="E1430" s="1">
        <v>604700</v>
      </c>
    </row>
    <row r="1431" spans="1:5" x14ac:dyDescent="0.25">
      <c r="A1431">
        <v>116</v>
      </c>
      <c r="B1431">
        <v>4</v>
      </c>
      <c r="C1431" t="s">
        <v>53</v>
      </c>
      <c r="D1431" t="s">
        <v>54</v>
      </c>
      <c r="E1431" s="1">
        <v>670000</v>
      </c>
    </row>
    <row r="1432" spans="1:5" x14ac:dyDescent="0.25">
      <c r="A1432">
        <v>116</v>
      </c>
      <c r="B1432">
        <v>5</v>
      </c>
      <c r="C1432" t="s">
        <v>13</v>
      </c>
      <c r="D1432" t="s">
        <v>14</v>
      </c>
      <c r="E1432" s="1">
        <v>779900</v>
      </c>
    </row>
    <row r="1433" spans="1:5" x14ac:dyDescent="0.25">
      <c r="A1433">
        <v>116</v>
      </c>
      <c r="B1433">
        <v>6</v>
      </c>
      <c r="C1433" t="s">
        <v>102</v>
      </c>
      <c r="D1433" t="s">
        <v>103</v>
      </c>
      <c r="E1433" s="1">
        <v>780000</v>
      </c>
    </row>
    <row r="1434" spans="1:5" x14ac:dyDescent="0.25">
      <c r="A1434">
        <v>116</v>
      </c>
      <c r="B1434">
        <v>7</v>
      </c>
      <c r="C1434" t="s">
        <v>128</v>
      </c>
      <c r="D1434" t="s">
        <v>129</v>
      </c>
      <c r="E1434" s="1">
        <v>880000</v>
      </c>
    </row>
    <row r="1435" spans="1:5" x14ac:dyDescent="0.25">
      <c r="A1435">
        <v>116</v>
      </c>
      <c r="B1435">
        <v>8</v>
      </c>
      <c r="C1435" t="s">
        <v>25</v>
      </c>
      <c r="D1435" t="s">
        <v>26</v>
      </c>
      <c r="E1435" s="1">
        <v>889123</v>
      </c>
    </row>
    <row r="1436" spans="1:5" x14ac:dyDescent="0.25">
      <c r="A1436">
        <v>116</v>
      </c>
      <c r="B1436">
        <v>9</v>
      </c>
      <c r="C1436" t="s">
        <v>15</v>
      </c>
      <c r="D1436" t="s">
        <v>16</v>
      </c>
      <c r="E1436" s="1">
        <v>930000</v>
      </c>
    </row>
    <row r="1437" spans="1:5" x14ac:dyDescent="0.25">
      <c r="A1437">
        <v>116</v>
      </c>
      <c r="B1437">
        <v>10</v>
      </c>
      <c r="C1437" t="s">
        <v>45</v>
      </c>
      <c r="D1437" t="s">
        <v>46</v>
      </c>
      <c r="E1437" s="1">
        <v>933300</v>
      </c>
    </row>
    <row r="1438" spans="1:5" x14ac:dyDescent="0.25">
      <c r="A1438">
        <v>116</v>
      </c>
      <c r="B1438">
        <v>11</v>
      </c>
      <c r="C1438" t="s">
        <v>17</v>
      </c>
      <c r="D1438" t="s">
        <v>18</v>
      </c>
      <c r="E1438" s="1">
        <v>933381</v>
      </c>
    </row>
    <row r="1439" spans="1:5" x14ac:dyDescent="0.25">
      <c r="A1439">
        <v>116</v>
      </c>
      <c r="B1439">
        <v>12</v>
      </c>
      <c r="C1439" t="s">
        <v>50</v>
      </c>
      <c r="D1439" t="s">
        <v>51</v>
      </c>
      <c r="E1439" s="1">
        <v>1229000</v>
      </c>
    </row>
    <row r="1440" spans="1:5" x14ac:dyDescent="0.25">
      <c r="A1440">
        <v>116</v>
      </c>
      <c r="B1440">
        <v>13</v>
      </c>
      <c r="C1440" t="s">
        <v>27</v>
      </c>
      <c r="D1440" t="s">
        <v>28</v>
      </c>
      <c r="E1440" s="1">
        <v>1340000</v>
      </c>
    </row>
    <row r="1441" spans="1:5" x14ac:dyDescent="0.25">
      <c r="A1441">
        <v>116</v>
      </c>
      <c r="B1441">
        <v>14</v>
      </c>
      <c r="C1441" t="s">
        <v>23</v>
      </c>
      <c r="D1441" t="s">
        <v>24</v>
      </c>
      <c r="E1441" s="1">
        <v>1340000</v>
      </c>
    </row>
    <row r="1442" spans="1:5" x14ac:dyDescent="0.25">
      <c r="A1442">
        <v>117</v>
      </c>
      <c r="B1442">
        <v>1</v>
      </c>
      <c r="C1442" t="s">
        <v>7</v>
      </c>
      <c r="D1442" t="s">
        <v>8</v>
      </c>
      <c r="E1442" s="1">
        <v>587100</v>
      </c>
    </row>
    <row r="1443" spans="1:5" x14ac:dyDescent="0.25">
      <c r="A1443">
        <v>117</v>
      </c>
      <c r="B1443">
        <v>2</v>
      </c>
      <c r="C1443" t="s">
        <v>29</v>
      </c>
      <c r="D1443" t="s">
        <v>30</v>
      </c>
      <c r="E1443" s="1">
        <v>606780</v>
      </c>
    </row>
    <row r="1444" spans="1:5" x14ac:dyDescent="0.25">
      <c r="A1444">
        <v>117</v>
      </c>
      <c r="B1444">
        <v>3</v>
      </c>
      <c r="C1444" t="s">
        <v>3</v>
      </c>
      <c r="D1444" t="s">
        <v>4</v>
      </c>
      <c r="E1444" s="1">
        <v>677999</v>
      </c>
    </row>
    <row r="1445" spans="1:5" x14ac:dyDescent="0.25">
      <c r="A1445">
        <v>117</v>
      </c>
      <c r="B1445">
        <v>4</v>
      </c>
      <c r="C1445" t="s">
        <v>53</v>
      </c>
      <c r="D1445" t="s">
        <v>54</v>
      </c>
      <c r="E1445" s="1">
        <v>678000</v>
      </c>
    </row>
    <row r="1446" spans="1:5" x14ac:dyDescent="0.25">
      <c r="A1446">
        <v>117</v>
      </c>
      <c r="B1446">
        <v>5</v>
      </c>
      <c r="C1446" t="s">
        <v>13</v>
      </c>
      <c r="D1446" t="s">
        <v>14</v>
      </c>
      <c r="E1446" s="1">
        <v>786000</v>
      </c>
    </row>
    <row r="1447" spans="1:5" x14ac:dyDescent="0.25">
      <c r="A1447">
        <v>117</v>
      </c>
      <c r="B1447">
        <v>6</v>
      </c>
      <c r="C1447" t="s">
        <v>102</v>
      </c>
      <c r="D1447" t="s">
        <v>103</v>
      </c>
      <c r="E1447" s="1">
        <v>787000</v>
      </c>
    </row>
    <row r="1448" spans="1:5" x14ac:dyDescent="0.25">
      <c r="A1448">
        <v>117</v>
      </c>
      <c r="B1448">
        <v>7</v>
      </c>
      <c r="C1448" t="s">
        <v>57</v>
      </c>
      <c r="D1448" t="s">
        <v>58</v>
      </c>
      <c r="E1448" s="1">
        <v>797886</v>
      </c>
    </row>
    <row r="1449" spans="1:5" x14ac:dyDescent="0.25">
      <c r="A1449">
        <v>117</v>
      </c>
      <c r="B1449">
        <v>8</v>
      </c>
      <c r="C1449" t="s">
        <v>128</v>
      </c>
      <c r="D1449" t="s">
        <v>129</v>
      </c>
      <c r="E1449" s="1">
        <v>797886.21</v>
      </c>
    </row>
    <row r="1450" spans="1:5" x14ac:dyDescent="0.25">
      <c r="A1450">
        <v>117</v>
      </c>
      <c r="B1450">
        <v>9</v>
      </c>
      <c r="C1450" t="s">
        <v>17</v>
      </c>
      <c r="D1450" t="s">
        <v>18</v>
      </c>
      <c r="E1450" s="1">
        <v>850000</v>
      </c>
    </row>
    <row r="1451" spans="1:5" x14ac:dyDescent="0.25">
      <c r="A1451">
        <v>117</v>
      </c>
      <c r="B1451">
        <v>10</v>
      </c>
      <c r="C1451" t="s">
        <v>9</v>
      </c>
      <c r="D1451" t="s">
        <v>10</v>
      </c>
      <c r="E1451" s="1">
        <v>1298000</v>
      </c>
    </row>
    <row r="1452" spans="1:5" x14ac:dyDescent="0.25">
      <c r="A1452">
        <v>117</v>
      </c>
      <c r="B1452">
        <v>11</v>
      </c>
      <c r="C1452" t="s">
        <v>23</v>
      </c>
      <c r="D1452" t="s">
        <v>24</v>
      </c>
      <c r="E1452" s="1">
        <v>1340000</v>
      </c>
    </row>
    <row r="1453" spans="1:5" x14ac:dyDescent="0.25">
      <c r="A1453">
        <v>117</v>
      </c>
      <c r="B1453">
        <v>12</v>
      </c>
      <c r="C1453" t="s">
        <v>27</v>
      </c>
      <c r="D1453" t="s">
        <v>28</v>
      </c>
      <c r="E1453" s="1">
        <v>1340000</v>
      </c>
    </row>
    <row r="1454" spans="1:5" x14ac:dyDescent="0.25">
      <c r="A1454">
        <v>118</v>
      </c>
      <c r="B1454">
        <v>1</v>
      </c>
      <c r="C1454" t="s">
        <v>7</v>
      </c>
      <c r="D1454" t="s">
        <v>8</v>
      </c>
      <c r="E1454" s="1">
        <v>644700</v>
      </c>
    </row>
    <row r="1455" spans="1:5" x14ac:dyDescent="0.25">
      <c r="A1455">
        <v>118</v>
      </c>
      <c r="B1455">
        <v>2</v>
      </c>
      <c r="C1455" t="s">
        <v>102</v>
      </c>
      <c r="D1455" t="s">
        <v>103</v>
      </c>
      <c r="E1455" s="1">
        <v>665044</v>
      </c>
    </row>
    <row r="1456" spans="1:5" x14ac:dyDescent="0.25">
      <c r="A1456">
        <v>118</v>
      </c>
      <c r="B1456">
        <v>3</v>
      </c>
      <c r="C1456" t="s">
        <v>128</v>
      </c>
      <c r="D1456" t="s">
        <v>129</v>
      </c>
      <c r="E1456" s="1">
        <v>665044.98</v>
      </c>
    </row>
    <row r="1457" spans="1:5" x14ac:dyDescent="0.25">
      <c r="A1457">
        <v>118</v>
      </c>
      <c r="B1457">
        <v>4</v>
      </c>
      <c r="C1457" t="s">
        <v>3</v>
      </c>
      <c r="D1457" t="s">
        <v>4</v>
      </c>
      <c r="E1457" s="1">
        <v>826000</v>
      </c>
    </row>
    <row r="1458" spans="1:5" x14ac:dyDescent="0.25">
      <c r="A1458">
        <v>118</v>
      </c>
      <c r="B1458">
        <v>5</v>
      </c>
      <c r="C1458" t="s">
        <v>13</v>
      </c>
      <c r="D1458" t="s">
        <v>14</v>
      </c>
      <c r="E1458" s="1">
        <v>836000</v>
      </c>
    </row>
    <row r="1459" spans="1:5" x14ac:dyDescent="0.25">
      <c r="A1459">
        <v>118</v>
      </c>
      <c r="B1459">
        <v>6</v>
      </c>
      <c r="C1459" t="s">
        <v>17</v>
      </c>
      <c r="D1459" t="s">
        <v>18</v>
      </c>
      <c r="E1459" s="1">
        <v>850000</v>
      </c>
    </row>
    <row r="1460" spans="1:5" x14ac:dyDescent="0.25">
      <c r="A1460">
        <v>118</v>
      </c>
      <c r="B1460">
        <v>7</v>
      </c>
      <c r="C1460" t="s">
        <v>23</v>
      </c>
      <c r="D1460" t="s">
        <v>24</v>
      </c>
      <c r="E1460" s="1">
        <v>1340000</v>
      </c>
    </row>
    <row r="1461" spans="1:5" x14ac:dyDescent="0.25">
      <c r="A1461">
        <v>118</v>
      </c>
      <c r="B1461">
        <v>8</v>
      </c>
      <c r="C1461" t="s">
        <v>27</v>
      </c>
      <c r="D1461" t="s">
        <v>28</v>
      </c>
      <c r="E1461" s="1">
        <v>1340000</v>
      </c>
    </row>
    <row r="1462" spans="1:5" x14ac:dyDescent="0.25">
      <c r="A1462">
        <v>119</v>
      </c>
      <c r="B1462">
        <v>1</v>
      </c>
      <c r="C1462" t="s">
        <v>29</v>
      </c>
      <c r="D1462" t="s">
        <v>30</v>
      </c>
      <c r="E1462" s="1">
        <v>560000</v>
      </c>
    </row>
    <row r="1463" spans="1:5" x14ac:dyDescent="0.25">
      <c r="A1463">
        <v>119</v>
      </c>
      <c r="B1463">
        <v>2</v>
      </c>
      <c r="C1463" t="s">
        <v>3</v>
      </c>
      <c r="D1463" t="s">
        <v>4</v>
      </c>
      <c r="E1463" s="1">
        <v>570000</v>
      </c>
    </row>
    <row r="1464" spans="1:5" x14ac:dyDescent="0.25">
      <c r="A1464">
        <v>119</v>
      </c>
      <c r="B1464">
        <v>3</v>
      </c>
      <c r="C1464" t="s">
        <v>79</v>
      </c>
      <c r="D1464" t="s">
        <v>80</v>
      </c>
      <c r="E1464" s="1">
        <v>590000</v>
      </c>
    </row>
    <row r="1465" spans="1:5" x14ac:dyDescent="0.25">
      <c r="A1465">
        <v>119</v>
      </c>
      <c r="B1465">
        <v>4</v>
      </c>
      <c r="C1465" t="s">
        <v>102</v>
      </c>
      <c r="D1465" t="s">
        <v>103</v>
      </c>
      <c r="E1465" s="1">
        <v>780000</v>
      </c>
    </row>
    <row r="1466" spans="1:5" x14ac:dyDescent="0.25">
      <c r="A1466">
        <v>119</v>
      </c>
      <c r="B1466">
        <v>5</v>
      </c>
      <c r="C1466" t="s">
        <v>45</v>
      </c>
      <c r="D1466" t="s">
        <v>46</v>
      </c>
      <c r="E1466" s="1">
        <v>824400</v>
      </c>
    </row>
    <row r="1467" spans="1:5" x14ac:dyDescent="0.25">
      <c r="A1467">
        <v>119</v>
      </c>
      <c r="B1467">
        <v>6</v>
      </c>
      <c r="C1467" t="s">
        <v>17</v>
      </c>
      <c r="D1467" t="s">
        <v>18</v>
      </c>
      <c r="E1467" s="1">
        <v>824456</v>
      </c>
    </row>
    <row r="1468" spans="1:5" x14ac:dyDescent="0.25">
      <c r="A1468">
        <v>119</v>
      </c>
      <c r="B1468">
        <v>7</v>
      </c>
      <c r="C1468" t="s">
        <v>7</v>
      </c>
      <c r="D1468" t="s">
        <v>8</v>
      </c>
      <c r="E1468" s="1">
        <v>824456.87</v>
      </c>
    </row>
    <row r="1469" spans="1:5" x14ac:dyDescent="0.25">
      <c r="A1469">
        <v>119</v>
      </c>
      <c r="B1469">
        <v>8</v>
      </c>
      <c r="C1469" t="s">
        <v>128</v>
      </c>
      <c r="D1469" t="s">
        <v>129</v>
      </c>
      <c r="E1469" s="1">
        <v>824456.87</v>
      </c>
    </row>
    <row r="1470" spans="1:5" x14ac:dyDescent="0.25">
      <c r="A1470">
        <v>119</v>
      </c>
      <c r="B1470">
        <v>9</v>
      </c>
      <c r="C1470" t="s">
        <v>13</v>
      </c>
      <c r="D1470" t="s">
        <v>14</v>
      </c>
      <c r="E1470" s="1">
        <v>950000</v>
      </c>
    </row>
    <row r="1471" spans="1:5" x14ac:dyDescent="0.25">
      <c r="A1471">
        <v>119</v>
      </c>
      <c r="B1471">
        <v>10</v>
      </c>
      <c r="C1471" t="s">
        <v>27</v>
      </c>
      <c r="D1471" t="s">
        <v>28</v>
      </c>
      <c r="E1471" s="1">
        <v>1340000</v>
      </c>
    </row>
    <row r="1472" spans="1:5" x14ac:dyDescent="0.25">
      <c r="A1472">
        <v>119</v>
      </c>
      <c r="B1472">
        <v>11</v>
      </c>
      <c r="C1472" t="s">
        <v>23</v>
      </c>
      <c r="D1472" t="s">
        <v>24</v>
      </c>
      <c r="E1472" s="1">
        <v>1340000</v>
      </c>
    </row>
    <row r="1473" spans="1:5" x14ac:dyDescent="0.25">
      <c r="A1473">
        <v>120</v>
      </c>
      <c r="B1473">
        <v>1</v>
      </c>
      <c r="C1473" t="s">
        <v>7</v>
      </c>
      <c r="D1473" t="s">
        <v>8</v>
      </c>
      <c r="E1473" s="1">
        <v>687500</v>
      </c>
    </row>
    <row r="1474" spans="1:5" x14ac:dyDescent="0.25">
      <c r="A1474">
        <v>120</v>
      </c>
      <c r="B1474">
        <v>2</v>
      </c>
      <c r="C1474" t="s">
        <v>3</v>
      </c>
      <c r="D1474" t="s">
        <v>4</v>
      </c>
      <c r="E1474" s="1">
        <v>698900</v>
      </c>
    </row>
    <row r="1475" spans="1:5" x14ac:dyDescent="0.25">
      <c r="A1475">
        <v>120</v>
      </c>
      <c r="B1475">
        <v>3</v>
      </c>
      <c r="C1475" t="s">
        <v>57</v>
      </c>
      <c r="D1475" t="s">
        <v>58</v>
      </c>
      <c r="E1475" s="1">
        <v>738938</v>
      </c>
    </row>
    <row r="1476" spans="1:5" x14ac:dyDescent="0.25">
      <c r="A1476">
        <v>120</v>
      </c>
      <c r="B1476">
        <v>4</v>
      </c>
      <c r="C1476" t="s">
        <v>102</v>
      </c>
      <c r="D1476" t="s">
        <v>103</v>
      </c>
      <c r="E1476" s="1">
        <v>738938</v>
      </c>
    </row>
    <row r="1477" spans="1:5" x14ac:dyDescent="0.25">
      <c r="A1477">
        <v>120</v>
      </c>
      <c r="B1477">
        <v>5</v>
      </c>
      <c r="C1477" t="s">
        <v>128</v>
      </c>
      <c r="D1477" t="s">
        <v>129</v>
      </c>
      <c r="E1477" s="1">
        <v>738938.87</v>
      </c>
    </row>
    <row r="1478" spans="1:5" x14ac:dyDescent="0.25">
      <c r="A1478">
        <v>120</v>
      </c>
      <c r="B1478">
        <v>6</v>
      </c>
      <c r="C1478" t="s">
        <v>17</v>
      </c>
      <c r="D1478" t="s">
        <v>18</v>
      </c>
      <c r="E1478" s="1">
        <v>850000</v>
      </c>
    </row>
    <row r="1479" spans="1:5" x14ac:dyDescent="0.25">
      <c r="A1479">
        <v>120</v>
      </c>
      <c r="B1479">
        <v>7</v>
      </c>
      <c r="C1479" t="s">
        <v>13</v>
      </c>
      <c r="D1479" t="s">
        <v>14</v>
      </c>
      <c r="E1479" s="1">
        <v>950000</v>
      </c>
    </row>
    <row r="1480" spans="1:5" x14ac:dyDescent="0.25">
      <c r="A1480">
        <v>120</v>
      </c>
      <c r="B1480">
        <v>8</v>
      </c>
      <c r="C1480" t="s">
        <v>23</v>
      </c>
      <c r="D1480" t="s">
        <v>24</v>
      </c>
      <c r="E1480" s="1">
        <v>1340000</v>
      </c>
    </row>
    <row r="1481" spans="1:5" x14ac:dyDescent="0.25">
      <c r="A1481">
        <v>120</v>
      </c>
      <c r="B1481">
        <v>9</v>
      </c>
      <c r="C1481" t="s">
        <v>27</v>
      </c>
      <c r="D1481" t="s">
        <v>28</v>
      </c>
      <c r="E1481" s="1">
        <v>1340000</v>
      </c>
    </row>
    <row r="1482" spans="1:5" x14ac:dyDescent="0.25">
      <c r="A1482">
        <v>121</v>
      </c>
      <c r="B1482">
        <v>1</v>
      </c>
      <c r="C1482" t="s">
        <v>7</v>
      </c>
      <c r="D1482" t="s">
        <v>8</v>
      </c>
      <c r="E1482" s="1">
        <v>678800</v>
      </c>
    </row>
    <row r="1483" spans="1:5" x14ac:dyDescent="0.25">
      <c r="A1483">
        <v>121</v>
      </c>
      <c r="B1483">
        <v>2</v>
      </c>
      <c r="C1483" t="s">
        <v>3</v>
      </c>
      <c r="D1483" t="s">
        <v>4</v>
      </c>
      <c r="E1483" s="1">
        <v>689980</v>
      </c>
    </row>
    <row r="1484" spans="1:5" x14ac:dyDescent="0.25">
      <c r="A1484">
        <v>121</v>
      </c>
      <c r="B1484">
        <v>3</v>
      </c>
      <c r="C1484" t="s">
        <v>13</v>
      </c>
      <c r="D1484" t="s">
        <v>14</v>
      </c>
      <c r="E1484" s="1">
        <v>731000</v>
      </c>
    </row>
    <row r="1485" spans="1:5" x14ac:dyDescent="0.25">
      <c r="A1485">
        <v>121</v>
      </c>
      <c r="B1485">
        <v>4</v>
      </c>
      <c r="C1485" t="s">
        <v>102</v>
      </c>
      <c r="D1485" t="s">
        <v>103</v>
      </c>
      <c r="E1485" s="1">
        <v>731573</v>
      </c>
    </row>
    <row r="1486" spans="1:5" x14ac:dyDescent="0.25">
      <c r="A1486">
        <v>121</v>
      </c>
      <c r="B1486">
        <v>5</v>
      </c>
      <c r="C1486" t="s">
        <v>57</v>
      </c>
      <c r="D1486" t="s">
        <v>58</v>
      </c>
      <c r="E1486" s="1">
        <v>731573</v>
      </c>
    </row>
    <row r="1487" spans="1:5" x14ac:dyDescent="0.25">
      <c r="A1487">
        <v>121</v>
      </c>
      <c r="B1487">
        <v>6</v>
      </c>
      <c r="C1487" t="s">
        <v>128</v>
      </c>
      <c r="D1487" t="s">
        <v>129</v>
      </c>
      <c r="E1487" s="1">
        <v>731579.42</v>
      </c>
    </row>
    <row r="1488" spans="1:5" x14ac:dyDescent="0.25">
      <c r="A1488">
        <v>121</v>
      </c>
      <c r="B1488">
        <v>7</v>
      </c>
      <c r="C1488" t="s">
        <v>17</v>
      </c>
      <c r="D1488" t="s">
        <v>18</v>
      </c>
      <c r="E1488" s="1">
        <v>850000</v>
      </c>
    </row>
    <row r="1489" spans="1:5" x14ac:dyDescent="0.25">
      <c r="A1489">
        <v>121</v>
      </c>
      <c r="B1489">
        <v>8</v>
      </c>
      <c r="C1489" t="s">
        <v>27</v>
      </c>
      <c r="D1489" t="s">
        <v>28</v>
      </c>
      <c r="E1489" s="1">
        <v>1144000</v>
      </c>
    </row>
    <row r="1490" spans="1:5" x14ac:dyDescent="0.25">
      <c r="A1490">
        <v>121</v>
      </c>
      <c r="B1490">
        <v>9</v>
      </c>
      <c r="C1490" t="s">
        <v>23</v>
      </c>
      <c r="D1490" t="s">
        <v>24</v>
      </c>
      <c r="E1490" s="1">
        <v>1340000</v>
      </c>
    </row>
    <row r="1491" spans="1:5" x14ac:dyDescent="0.25">
      <c r="A1491">
        <v>122</v>
      </c>
      <c r="B1491">
        <v>1</v>
      </c>
      <c r="C1491" t="s">
        <v>7</v>
      </c>
      <c r="D1491" t="s">
        <v>8</v>
      </c>
      <c r="E1491" s="1">
        <v>602800</v>
      </c>
    </row>
    <row r="1492" spans="1:5" x14ac:dyDescent="0.25">
      <c r="A1492">
        <v>122</v>
      </c>
      <c r="B1492">
        <v>2</v>
      </c>
      <c r="C1492" t="s">
        <v>29</v>
      </c>
      <c r="D1492" t="s">
        <v>30</v>
      </c>
      <c r="E1492" s="1">
        <v>612900</v>
      </c>
    </row>
    <row r="1493" spans="1:5" x14ac:dyDescent="0.25">
      <c r="A1493">
        <v>122</v>
      </c>
      <c r="B1493">
        <v>3</v>
      </c>
      <c r="C1493" t="s">
        <v>3</v>
      </c>
      <c r="D1493" t="s">
        <v>4</v>
      </c>
      <c r="E1493" s="1">
        <v>728999</v>
      </c>
    </row>
    <row r="1494" spans="1:5" x14ac:dyDescent="0.25">
      <c r="A1494">
        <v>122</v>
      </c>
      <c r="B1494">
        <v>4</v>
      </c>
      <c r="C1494" t="s">
        <v>53</v>
      </c>
      <c r="D1494" t="s">
        <v>54</v>
      </c>
      <c r="E1494" s="1">
        <v>729000</v>
      </c>
    </row>
    <row r="1495" spans="1:5" x14ac:dyDescent="0.25">
      <c r="A1495">
        <v>122</v>
      </c>
      <c r="B1495">
        <v>5</v>
      </c>
      <c r="C1495" t="s">
        <v>13</v>
      </c>
      <c r="D1495" t="s">
        <v>14</v>
      </c>
      <c r="E1495" s="1">
        <v>769000</v>
      </c>
    </row>
    <row r="1496" spans="1:5" x14ac:dyDescent="0.25">
      <c r="A1496">
        <v>122</v>
      </c>
      <c r="B1496">
        <v>6</v>
      </c>
      <c r="C1496" t="s">
        <v>102</v>
      </c>
      <c r="D1496" t="s">
        <v>103</v>
      </c>
      <c r="E1496" s="1">
        <v>770000</v>
      </c>
    </row>
    <row r="1497" spans="1:5" x14ac:dyDescent="0.25">
      <c r="A1497">
        <v>122</v>
      </c>
      <c r="B1497">
        <v>7</v>
      </c>
      <c r="C1497" t="s">
        <v>45</v>
      </c>
      <c r="D1497" t="s">
        <v>46</v>
      </c>
      <c r="E1497" s="1">
        <v>820000</v>
      </c>
    </row>
    <row r="1498" spans="1:5" x14ac:dyDescent="0.25">
      <c r="A1498">
        <v>122</v>
      </c>
      <c r="B1498">
        <v>8</v>
      </c>
      <c r="C1498" t="s">
        <v>15</v>
      </c>
      <c r="D1498" t="s">
        <v>16</v>
      </c>
      <c r="E1498" s="1">
        <v>857000</v>
      </c>
    </row>
    <row r="1499" spans="1:5" x14ac:dyDescent="0.25">
      <c r="A1499">
        <v>122</v>
      </c>
      <c r="B1499">
        <v>9</v>
      </c>
      <c r="C1499" t="s">
        <v>17</v>
      </c>
      <c r="D1499" t="s">
        <v>18</v>
      </c>
      <c r="E1499" s="1">
        <v>857365</v>
      </c>
    </row>
    <row r="1500" spans="1:5" x14ac:dyDescent="0.25">
      <c r="A1500">
        <v>122</v>
      </c>
      <c r="B1500">
        <v>10</v>
      </c>
      <c r="C1500" t="s">
        <v>128</v>
      </c>
      <c r="D1500" t="s">
        <v>129</v>
      </c>
      <c r="E1500" s="1">
        <v>857365.46</v>
      </c>
    </row>
    <row r="1501" spans="1:5" x14ac:dyDescent="0.25">
      <c r="A1501">
        <v>122</v>
      </c>
      <c r="B1501">
        <v>11</v>
      </c>
      <c r="C1501" t="s">
        <v>27</v>
      </c>
      <c r="D1501" t="s">
        <v>28</v>
      </c>
      <c r="E1501" s="1">
        <v>1144000</v>
      </c>
    </row>
    <row r="1502" spans="1:5" x14ac:dyDescent="0.25">
      <c r="A1502">
        <v>122</v>
      </c>
      <c r="B1502">
        <v>12</v>
      </c>
      <c r="C1502" t="s">
        <v>23</v>
      </c>
      <c r="D1502" t="s">
        <v>24</v>
      </c>
      <c r="E1502" s="1">
        <v>1340000</v>
      </c>
    </row>
    <row r="1503" spans="1:5" x14ac:dyDescent="0.25">
      <c r="A1503">
        <v>122</v>
      </c>
      <c r="B1503">
        <v>13</v>
      </c>
      <c r="C1503" t="s">
        <v>50</v>
      </c>
      <c r="D1503" t="s">
        <v>51</v>
      </c>
      <c r="E1503" s="1">
        <v>1424000</v>
      </c>
    </row>
    <row r="1504" spans="1:5" x14ac:dyDescent="0.25">
      <c r="A1504">
        <v>123</v>
      </c>
      <c r="B1504">
        <v>1</v>
      </c>
      <c r="C1504" t="s">
        <v>7</v>
      </c>
      <c r="D1504" t="s">
        <v>8</v>
      </c>
      <c r="E1504" s="1">
        <v>666400</v>
      </c>
    </row>
    <row r="1505" spans="1:5" x14ac:dyDescent="0.25">
      <c r="A1505">
        <v>123</v>
      </c>
      <c r="B1505">
        <v>2</v>
      </c>
      <c r="C1505" t="s">
        <v>3</v>
      </c>
      <c r="D1505" t="s">
        <v>4</v>
      </c>
      <c r="E1505" s="1">
        <v>677800</v>
      </c>
    </row>
    <row r="1506" spans="1:5" x14ac:dyDescent="0.25">
      <c r="A1506">
        <v>123</v>
      </c>
      <c r="B1506">
        <v>3</v>
      </c>
      <c r="C1506" t="s">
        <v>13</v>
      </c>
      <c r="D1506" t="s">
        <v>14</v>
      </c>
      <c r="E1506" s="1">
        <v>760000</v>
      </c>
    </row>
    <row r="1507" spans="1:5" x14ac:dyDescent="0.25">
      <c r="A1507">
        <v>123</v>
      </c>
      <c r="B1507">
        <v>4</v>
      </c>
      <c r="C1507" t="s">
        <v>45</v>
      </c>
      <c r="D1507" t="s">
        <v>46</v>
      </c>
      <c r="E1507" s="1">
        <v>770000</v>
      </c>
    </row>
    <row r="1508" spans="1:5" x14ac:dyDescent="0.25">
      <c r="A1508">
        <v>123</v>
      </c>
      <c r="B1508">
        <v>5</v>
      </c>
      <c r="C1508" t="s">
        <v>102</v>
      </c>
      <c r="D1508" t="s">
        <v>103</v>
      </c>
      <c r="E1508" s="1">
        <v>780000</v>
      </c>
    </row>
    <row r="1509" spans="1:5" x14ac:dyDescent="0.25">
      <c r="A1509">
        <v>123</v>
      </c>
      <c r="B1509">
        <v>6</v>
      </c>
      <c r="C1509" t="s">
        <v>25</v>
      </c>
      <c r="D1509" t="s">
        <v>26</v>
      </c>
      <c r="E1509" s="1">
        <v>889500</v>
      </c>
    </row>
    <row r="1510" spans="1:5" x14ac:dyDescent="0.25">
      <c r="A1510">
        <v>123</v>
      </c>
      <c r="B1510">
        <v>7</v>
      </c>
      <c r="C1510" t="s">
        <v>128</v>
      </c>
      <c r="D1510" t="s">
        <v>129</v>
      </c>
      <c r="E1510" s="1">
        <v>891000</v>
      </c>
    </row>
    <row r="1511" spans="1:5" x14ac:dyDescent="0.25">
      <c r="A1511">
        <v>123</v>
      </c>
      <c r="B1511">
        <v>8</v>
      </c>
      <c r="C1511" t="s">
        <v>17</v>
      </c>
      <c r="D1511" t="s">
        <v>18</v>
      </c>
      <c r="E1511" s="1">
        <v>934125</v>
      </c>
    </row>
    <row r="1512" spans="1:5" x14ac:dyDescent="0.25">
      <c r="A1512">
        <v>123</v>
      </c>
      <c r="B1512">
        <v>9</v>
      </c>
      <c r="C1512" t="s">
        <v>27</v>
      </c>
      <c r="D1512" t="s">
        <v>28</v>
      </c>
      <c r="E1512" s="1">
        <v>1144000</v>
      </c>
    </row>
    <row r="1513" spans="1:5" x14ac:dyDescent="0.25">
      <c r="A1513">
        <v>123</v>
      </c>
      <c r="B1513">
        <v>10</v>
      </c>
      <c r="C1513" t="s">
        <v>23</v>
      </c>
      <c r="D1513" t="s">
        <v>24</v>
      </c>
      <c r="E1513" s="1">
        <v>1340000</v>
      </c>
    </row>
    <row r="1514" spans="1:5" x14ac:dyDescent="0.25">
      <c r="A1514">
        <v>124</v>
      </c>
      <c r="B1514">
        <v>1</v>
      </c>
      <c r="C1514" t="s">
        <v>3</v>
      </c>
      <c r="D1514" t="s">
        <v>4</v>
      </c>
      <c r="E1514" s="1">
        <v>580000</v>
      </c>
    </row>
    <row r="1515" spans="1:5" x14ac:dyDescent="0.25">
      <c r="A1515">
        <v>124</v>
      </c>
      <c r="B1515">
        <v>2</v>
      </c>
      <c r="C1515" t="s">
        <v>79</v>
      </c>
      <c r="D1515" t="s">
        <v>80</v>
      </c>
      <c r="E1515" s="1">
        <v>590000</v>
      </c>
    </row>
    <row r="1516" spans="1:5" x14ac:dyDescent="0.25">
      <c r="A1516">
        <v>124</v>
      </c>
      <c r="B1516">
        <v>3</v>
      </c>
      <c r="C1516" t="s">
        <v>13</v>
      </c>
      <c r="D1516" t="s">
        <v>14</v>
      </c>
      <c r="E1516" s="1">
        <v>819000</v>
      </c>
    </row>
    <row r="1517" spans="1:5" x14ac:dyDescent="0.25">
      <c r="A1517">
        <v>124</v>
      </c>
      <c r="B1517">
        <v>4</v>
      </c>
      <c r="C1517" t="s">
        <v>45</v>
      </c>
      <c r="D1517" t="s">
        <v>46</v>
      </c>
      <c r="E1517" s="1">
        <v>820000</v>
      </c>
    </row>
    <row r="1518" spans="1:5" x14ac:dyDescent="0.25">
      <c r="A1518">
        <v>124</v>
      </c>
      <c r="B1518">
        <v>5</v>
      </c>
      <c r="C1518" t="s">
        <v>25</v>
      </c>
      <c r="D1518" t="s">
        <v>26</v>
      </c>
      <c r="E1518" s="1">
        <v>979111</v>
      </c>
    </row>
    <row r="1519" spans="1:5" x14ac:dyDescent="0.25">
      <c r="A1519">
        <v>124</v>
      </c>
      <c r="B1519">
        <v>6</v>
      </c>
      <c r="C1519" t="s">
        <v>128</v>
      </c>
      <c r="D1519" t="s">
        <v>129</v>
      </c>
      <c r="E1519" s="1">
        <v>980000</v>
      </c>
    </row>
    <row r="1520" spans="1:5" x14ac:dyDescent="0.25">
      <c r="A1520">
        <v>124</v>
      </c>
      <c r="B1520">
        <v>7</v>
      </c>
      <c r="C1520" t="s">
        <v>87</v>
      </c>
      <c r="D1520" t="s">
        <v>69</v>
      </c>
      <c r="E1520" s="1">
        <v>990000</v>
      </c>
    </row>
    <row r="1521" spans="1:5" x14ac:dyDescent="0.25">
      <c r="A1521">
        <v>124</v>
      </c>
      <c r="B1521">
        <v>8</v>
      </c>
      <c r="C1521" t="s">
        <v>122</v>
      </c>
      <c r="D1521" t="s">
        <v>123</v>
      </c>
      <c r="E1521" s="1">
        <v>1000000</v>
      </c>
    </row>
    <row r="1522" spans="1:5" x14ac:dyDescent="0.25">
      <c r="A1522">
        <v>124</v>
      </c>
      <c r="B1522">
        <v>9</v>
      </c>
      <c r="C1522" t="s">
        <v>27</v>
      </c>
      <c r="D1522" t="s">
        <v>28</v>
      </c>
      <c r="E1522" s="1">
        <v>1144000</v>
      </c>
    </row>
    <row r="1523" spans="1:5" x14ac:dyDescent="0.25">
      <c r="A1523">
        <v>124</v>
      </c>
      <c r="B1523">
        <v>10</v>
      </c>
      <c r="C1523" t="s">
        <v>132</v>
      </c>
      <c r="D1523" t="s">
        <v>64</v>
      </c>
      <c r="E1523" s="1">
        <v>1191000</v>
      </c>
    </row>
    <row r="1524" spans="1:5" x14ac:dyDescent="0.25">
      <c r="A1524">
        <v>124</v>
      </c>
      <c r="B1524">
        <v>11</v>
      </c>
      <c r="C1524" t="s">
        <v>88</v>
      </c>
      <c r="D1524" t="s">
        <v>89</v>
      </c>
      <c r="E1524" s="1">
        <v>1320000</v>
      </c>
    </row>
    <row r="1525" spans="1:5" x14ac:dyDescent="0.25">
      <c r="A1525">
        <v>124</v>
      </c>
      <c r="B1525">
        <v>12</v>
      </c>
      <c r="C1525" t="s">
        <v>120</v>
      </c>
      <c r="D1525" t="s">
        <v>121</v>
      </c>
      <c r="E1525" s="1">
        <v>1325000</v>
      </c>
    </row>
    <row r="1526" spans="1:5" x14ac:dyDescent="0.25">
      <c r="A1526">
        <v>124</v>
      </c>
      <c r="B1526">
        <v>13</v>
      </c>
      <c r="C1526" t="s">
        <v>17</v>
      </c>
      <c r="D1526" t="s">
        <v>18</v>
      </c>
      <c r="E1526" s="1">
        <v>1337929</v>
      </c>
    </row>
    <row r="1527" spans="1:5" x14ac:dyDescent="0.25">
      <c r="A1527">
        <v>124</v>
      </c>
      <c r="B1527">
        <v>14</v>
      </c>
      <c r="C1527" t="s">
        <v>102</v>
      </c>
      <c r="D1527" t="s">
        <v>103</v>
      </c>
      <c r="E1527" s="1">
        <v>1337929</v>
      </c>
    </row>
    <row r="1528" spans="1:5" x14ac:dyDescent="0.25">
      <c r="A1528">
        <v>124</v>
      </c>
      <c r="B1528">
        <v>15</v>
      </c>
      <c r="C1528" t="s">
        <v>7</v>
      </c>
      <c r="D1528" t="s">
        <v>8</v>
      </c>
      <c r="E1528" s="1">
        <v>1337929.1100000001</v>
      </c>
    </row>
    <row r="1529" spans="1:5" x14ac:dyDescent="0.25">
      <c r="A1529">
        <v>124</v>
      </c>
      <c r="B1529">
        <v>16</v>
      </c>
      <c r="C1529" t="s">
        <v>29</v>
      </c>
      <c r="D1529" t="s">
        <v>30</v>
      </c>
      <c r="E1529" s="1">
        <v>1337929.1100000001</v>
      </c>
    </row>
    <row r="1530" spans="1:5" x14ac:dyDescent="0.25">
      <c r="A1530">
        <v>124</v>
      </c>
      <c r="B1530">
        <v>17</v>
      </c>
      <c r="C1530" t="s">
        <v>23</v>
      </c>
      <c r="D1530" t="s">
        <v>24</v>
      </c>
      <c r="E1530" s="1">
        <v>1340000</v>
      </c>
    </row>
    <row r="1531" spans="1:5" x14ac:dyDescent="0.25">
      <c r="A1531">
        <v>125</v>
      </c>
      <c r="B1531">
        <v>1</v>
      </c>
      <c r="C1531" t="s">
        <v>29</v>
      </c>
      <c r="D1531" t="s">
        <v>30</v>
      </c>
      <c r="E1531" s="1">
        <v>593000</v>
      </c>
    </row>
    <row r="1532" spans="1:5" x14ac:dyDescent="0.25">
      <c r="A1532">
        <v>125</v>
      </c>
      <c r="B1532">
        <v>2</v>
      </c>
      <c r="C1532" t="s">
        <v>7</v>
      </c>
      <c r="D1532" t="s">
        <v>8</v>
      </c>
      <c r="E1532" s="1">
        <v>603000</v>
      </c>
    </row>
    <row r="1533" spans="1:5" x14ac:dyDescent="0.25">
      <c r="A1533">
        <v>125</v>
      </c>
      <c r="B1533">
        <v>3</v>
      </c>
      <c r="C1533" t="s">
        <v>3</v>
      </c>
      <c r="D1533" t="s">
        <v>4</v>
      </c>
      <c r="E1533" s="1">
        <v>768999</v>
      </c>
    </row>
    <row r="1534" spans="1:5" x14ac:dyDescent="0.25">
      <c r="A1534">
        <v>125</v>
      </c>
      <c r="B1534">
        <v>4</v>
      </c>
      <c r="C1534" t="s">
        <v>13</v>
      </c>
      <c r="D1534" t="s">
        <v>14</v>
      </c>
      <c r="E1534" s="1">
        <v>769000</v>
      </c>
    </row>
    <row r="1535" spans="1:5" x14ac:dyDescent="0.25">
      <c r="A1535">
        <v>125</v>
      </c>
      <c r="B1535">
        <v>5</v>
      </c>
      <c r="C1535" t="s">
        <v>102</v>
      </c>
      <c r="D1535" t="s">
        <v>103</v>
      </c>
      <c r="E1535" s="1">
        <v>780000</v>
      </c>
    </row>
    <row r="1536" spans="1:5" x14ac:dyDescent="0.25">
      <c r="A1536">
        <v>125</v>
      </c>
      <c r="B1536">
        <v>6</v>
      </c>
      <c r="C1536" t="s">
        <v>45</v>
      </c>
      <c r="D1536" t="s">
        <v>46</v>
      </c>
      <c r="E1536" s="1">
        <v>800000</v>
      </c>
    </row>
    <row r="1537" spans="1:5" x14ac:dyDescent="0.25">
      <c r="A1537">
        <v>125</v>
      </c>
      <c r="B1537">
        <v>7</v>
      </c>
      <c r="C1537" t="s">
        <v>25</v>
      </c>
      <c r="D1537" t="s">
        <v>26</v>
      </c>
      <c r="E1537" s="1">
        <v>874500</v>
      </c>
    </row>
    <row r="1538" spans="1:5" x14ac:dyDescent="0.25">
      <c r="A1538">
        <v>125</v>
      </c>
      <c r="B1538">
        <v>8</v>
      </c>
      <c r="C1538" t="s">
        <v>17</v>
      </c>
      <c r="D1538" t="s">
        <v>18</v>
      </c>
      <c r="E1538" s="1">
        <v>874780</v>
      </c>
    </row>
    <row r="1539" spans="1:5" x14ac:dyDescent="0.25">
      <c r="A1539">
        <v>125</v>
      </c>
      <c r="B1539">
        <v>9</v>
      </c>
      <c r="C1539" t="s">
        <v>128</v>
      </c>
      <c r="D1539" t="s">
        <v>129</v>
      </c>
      <c r="E1539" s="1">
        <v>874780.09</v>
      </c>
    </row>
    <row r="1540" spans="1:5" x14ac:dyDescent="0.25">
      <c r="A1540">
        <v>125</v>
      </c>
      <c r="B1540">
        <v>10</v>
      </c>
      <c r="C1540" t="s">
        <v>27</v>
      </c>
      <c r="D1540" t="s">
        <v>28</v>
      </c>
      <c r="E1540" s="1">
        <v>1144000</v>
      </c>
    </row>
    <row r="1541" spans="1:5" x14ac:dyDescent="0.25">
      <c r="A1541">
        <v>125</v>
      </c>
      <c r="B1541">
        <v>11</v>
      </c>
      <c r="C1541" t="s">
        <v>43</v>
      </c>
      <c r="D1541" t="s">
        <v>44</v>
      </c>
      <c r="E1541" s="1">
        <v>1210000</v>
      </c>
    </row>
    <row r="1542" spans="1:5" x14ac:dyDescent="0.25">
      <c r="A1542">
        <v>125</v>
      </c>
      <c r="B1542">
        <v>12</v>
      </c>
      <c r="C1542" t="s">
        <v>23</v>
      </c>
      <c r="D1542" t="s">
        <v>24</v>
      </c>
      <c r="E1542" s="1">
        <v>1340000</v>
      </c>
    </row>
    <row r="1543" spans="1:5" x14ac:dyDescent="0.25">
      <c r="A1543">
        <v>125</v>
      </c>
      <c r="B1543">
        <v>13</v>
      </c>
      <c r="C1543" t="s">
        <v>90</v>
      </c>
      <c r="D1543" t="s">
        <v>91</v>
      </c>
      <c r="E1543" s="1">
        <v>1500000</v>
      </c>
    </row>
    <row r="1544" spans="1:5" x14ac:dyDescent="0.25">
      <c r="A1544">
        <v>126</v>
      </c>
      <c r="B1544">
        <v>1</v>
      </c>
      <c r="C1544" t="s">
        <v>7</v>
      </c>
      <c r="D1544" t="s">
        <v>8</v>
      </c>
      <c r="E1544" s="1">
        <v>703250</v>
      </c>
    </row>
    <row r="1545" spans="1:5" x14ac:dyDescent="0.25">
      <c r="A1545">
        <v>126</v>
      </c>
      <c r="B1545">
        <v>2</v>
      </c>
      <c r="C1545" t="s">
        <v>3</v>
      </c>
      <c r="D1545" t="s">
        <v>4</v>
      </c>
      <c r="E1545" s="1">
        <v>713450</v>
      </c>
    </row>
    <row r="1546" spans="1:5" x14ac:dyDescent="0.25">
      <c r="A1546">
        <v>126</v>
      </c>
      <c r="B1546">
        <v>3</v>
      </c>
      <c r="C1546" t="s">
        <v>45</v>
      </c>
      <c r="D1546" t="s">
        <v>46</v>
      </c>
      <c r="E1546" s="1">
        <v>797000</v>
      </c>
    </row>
    <row r="1547" spans="1:5" x14ac:dyDescent="0.25">
      <c r="A1547">
        <v>126</v>
      </c>
      <c r="B1547">
        <v>4</v>
      </c>
      <c r="C1547" t="s">
        <v>13</v>
      </c>
      <c r="D1547" t="s">
        <v>14</v>
      </c>
      <c r="E1547" s="1">
        <v>839800</v>
      </c>
    </row>
    <row r="1548" spans="1:5" x14ac:dyDescent="0.25">
      <c r="A1548">
        <v>126</v>
      </c>
      <c r="B1548">
        <v>5</v>
      </c>
      <c r="C1548" t="s">
        <v>128</v>
      </c>
      <c r="D1548" t="s">
        <v>129</v>
      </c>
      <c r="E1548" s="1">
        <v>879998</v>
      </c>
    </row>
    <row r="1549" spans="1:5" x14ac:dyDescent="0.25">
      <c r="A1549">
        <v>126</v>
      </c>
      <c r="B1549">
        <v>6</v>
      </c>
      <c r="C1549" t="s">
        <v>25</v>
      </c>
      <c r="D1549" t="s">
        <v>26</v>
      </c>
      <c r="E1549" s="1">
        <v>879999</v>
      </c>
    </row>
    <row r="1550" spans="1:5" x14ac:dyDescent="0.25">
      <c r="A1550">
        <v>126</v>
      </c>
      <c r="B1550">
        <v>7</v>
      </c>
      <c r="C1550" t="s">
        <v>102</v>
      </c>
      <c r="D1550" t="s">
        <v>103</v>
      </c>
      <c r="E1550" s="1">
        <v>900000</v>
      </c>
    </row>
    <row r="1551" spans="1:5" x14ac:dyDescent="0.25">
      <c r="A1551">
        <v>126</v>
      </c>
      <c r="B1551">
        <v>8</v>
      </c>
      <c r="C1551" t="s">
        <v>17</v>
      </c>
      <c r="D1551" t="s">
        <v>18</v>
      </c>
      <c r="E1551" s="1">
        <v>1101688</v>
      </c>
    </row>
    <row r="1552" spans="1:5" x14ac:dyDescent="0.25">
      <c r="A1552">
        <v>126</v>
      </c>
      <c r="B1552">
        <v>9</v>
      </c>
      <c r="C1552" t="s">
        <v>27</v>
      </c>
      <c r="D1552" t="s">
        <v>28</v>
      </c>
      <c r="E1552" s="1">
        <v>1144000</v>
      </c>
    </row>
    <row r="1553" spans="1:5" x14ac:dyDescent="0.25">
      <c r="A1553">
        <v>126</v>
      </c>
      <c r="B1553">
        <v>10</v>
      </c>
      <c r="C1553" t="s">
        <v>9</v>
      </c>
      <c r="D1553" t="s">
        <v>10</v>
      </c>
      <c r="E1553" s="1">
        <v>1298000</v>
      </c>
    </row>
    <row r="1554" spans="1:5" x14ac:dyDescent="0.25">
      <c r="A1554">
        <v>126</v>
      </c>
      <c r="B1554">
        <v>11</v>
      </c>
      <c r="C1554" t="s">
        <v>23</v>
      </c>
      <c r="D1554" t="s">
        <v>24</v>
      </c>
      <c r="E1554" s="1">
        <v>1340000</v>
      </c>
    </row>
    <row r="1555" spans="1:5" x14ac:dyDescent="0.25">
      <c r="A1555">
        <v>127</v>
      </c>
      <c r="B1555">
        <v>1</v>
      </c>
      <c r="C1555" t="s">
        <v>29</v>
      </c>
      <c r="D1555" t="s">
        <v>30</v>
      </c>
      <c r="E1555" s="1">
        <v>560000</v>
      </c>
    </row>
    <row r="1556" spans="1:5" x14ac:dyDescent="0.25">
      <c r="A1556">
        <v>127</v>
      </c>
      <c r="B1556">
        <v>2</v>
      </c>
      <c r="C1556" t="s">
        <v>3</v>
      </c>
      <c r="D1556" t="s">
        <v>4</v>
      </c>
      <c r="E1556" s="1">
        <v>570000</v>
      </c>
    </row>
    <row r="1557" spans="1:5" x14ac:dyDescent="0.25">
      <c r="A1557">
        <v>127</v>
      </c>
      <c r="B1557">
        <v>3</v>
      </c>
      <c r="C1557" t="s">
        <v>79</v>
      </c>
      <c r="D1557" t="s">
        <v>80</v>
      </c>
      <c r="E1557" s="1">
        <v>590000</v>
      </c>
    </row>
    <row r="1558" spans="1:5" x14ac:dyDescent="0.25">
      <c r="A1558">
        <v>127</v>
      </c>
      <c r="B1558">
        <v>4</v>
      </c>
      <c r="C1558" t="s">
        <v>13</v>
      </c>
      <c r="D1558" t="s">
        <v>14</v>
      </c>
      <c r="E1558" s="1">
        <v>849000</v>
      </c>
    </row>
    <row r="1559" spans="1:5" x14ac:dyDescent="0.25">
      <c r="A1559">
        <v>127</v>
      </c>
      <c r="B1559">
        <v>5</v>
      </c>
      <c r="C1559" t="s">
        <v>45</v>
      </c>
      <c r="D1559" t="s">
        <v>46</v>
      </c>
      <c r="E1559" s="1">
        <v>850000</v>
      </c>
    </row>
    <row r="1560" spans="1:5" x14ac:dyDescent="0.25">
      <c r="A1560">
        <v>127</v>
      </c>
      <c r="B1560">
        <v>6</v>
      </c>
      <c r="C1560" t="s">
        <v>25</v>
      </c>
      <c r="D1560" t="s">
        <v>26</v>
      </c>
      <c r="E1560" s="1">
        <v>874500</v>
      </c>
    </row>
    <row r="1561" spans="1:5" x14ac:dyDescent="0.25">
      <c r="A1561">
        <v>127</v>
      </c>
      <c r="B1561">
        <v>7</v>
      </c>
      <c r="C1561" t="s">
        <v>102</v>
      </c>
      <c r="D1561" t="s">
        <v>103</v>
      </c>
      <c r="E1561" s="1">
        <v>874640</v>
      </c>
    </row>
    <row r="1562" spans="1:5" x14ac:dyDescent="0.25">
      <c r="A1562">
        <v>127</v>
      </c>
      <c r="B1562">
        <v>8</v>
      </c>
      <c r="C1562" t="s">
        <v>17</v>
      </c>
      <c r="D1562" t="s">
        <v>18</v>
      </c>
      <c r="E1562" s="1">
        <v>874640</v>
      </c>
    </row>
    <row r="1563" spans="1:5" x14ac:dyDescent="0.25">
      <c r="A1563">
        <v>127</v>
      </c>
      <c r="B1563">
        <v>9</v>
      </c>
      <c r="C1563" t="s">
        <v>128</v>
      </c>
      <c r="D1563" t="s">
        <v>129</v>
      </c>
      <c r="E1563" s="1">
        <v>874640.1</v>
      </c>
    </row>
    <row r="1564" spans="1:5" x14ac:dyDescent="0.25">
      <c r="A1564">
        <v>127</v>
      </c>
      <c r="B1564">
        <v>10</v>
      </c>
      <c r="C1564" t="s">
        <v>7</v>
      </c>
      <c r="D1564" t="s">
        <v>8</v>
      </c>
      <c r="E1564" s="1">
        <v>874640.1</v>
      </c>
    </row>
    <row r="1565" spans="1:5" x14ac:dyDescent="0.25">
      <c r="A1565">
        <v>127</v>
      </c>
      <c r="B1565">
        <v>11</v>
      </c>
      <c r="C1565" t="s">
        <v>27</v>
      </c>
      <c r="D1565" t="s">
        <v>28</v>
      </c>
      <c r="E1565" s="1">
        <v>1144000</v>
      </c>
    </row>
    <row r="1566" spans="1:5" x14ac:dyDescent="0.25">
      <c r="A1566">
        <v>127</v>
      </c>
      <c r="B1566">
        <v>12</v>
      </c>
      <c r="C1566" t="s">
        <v>23</v>
      </c>
      <c r="D1566" t="s">
        <v>24</v>
      </c>
      <c r="E1566" s="1">
        <v>1340000</v>
      </c>
    </row>
    <row r="1567" spans="1:5" x14ac:dyDescent="0.25">
      <c r="A1567">
        <v>128</v>
      </c>
      <c r="B1567">
        <v>1</v>
      </c>
      <c r="C1567" t="s">
        <v>29</v>
      </c>
      <c r="D1567" t="s">
        <v>30</v>
      </c>
      <c r="E1567" s="1">
        <v>549500</v>
      </c>
    </row>
    <row r="1568" spans="1:5" x14ac:dyDescent="0.25">
      <c r="A1568">
        <v>128</v>
      </c>
      <c r="B1568">
        <v>2</v>
      </c>
      <c r="C1568" t="s">
        <v>3</v>
      </c>
      <c r="D1568" t="s">
        <v>4</v>
      </c>
      <c r="E1568" s="1">
        <v>559500</v>
      </c>
    </row>
    <row r="1569" spans="1:5" x14ac:dyDescent="0.25">
      <c r="A1569">
        <v>128</v>
      </c>
      <c r="B1569">
        <v>3</v>
      </c>
      <c r="C1569" t="s">
        <v>7</v>
      </c>
      <c r="D1569" t="s">
        <v>8</v>
      </c>
      <c r="E1569" s="1">
        <v>579500</v>
      </c>
    </row>
    <row r="1570" spans="1:5" x14ac:dyDescent="0.25">
      <c r="A1570">
        <v>128</v>
      </c>
      <c r="B1570">
        <v>4</v>
      </c>
      <c r="C1570" t="s">
        <v>13</v>
      </c>
      <c r="D1570" t="s">
        <v>14</v>
      </c>
      <c r="E1570" s="1">
        <v>730999</v>
      </c>
    </row>
    <row r="1571" spans="1:5" x14ac:dyDescent="0.25">
      <c r="A1571">
        <v>128</v>
      </c>
      <c r="B1571">
        <v>5</v>
      </c>
      <c r="C1571" t="s">
        <v>53</v>
      </c>
      <c r="D1571" t="s">
        <v>54</v>
      </c>
      <c r="E1571" s="1">
        <v>731000</v>
      </c>
    </row>
    <row r="1572" spans="1:5" x14ac:dyDescent="0.25">
      <c r="A1572">
        <v>128</v>
      </c>
      <c r="B1572">
        <v>6</v>
      </c>
      <c r="C1572" t="s">
        <v>102</v>
      </c>
      <c r="D1572" t="s">
        <v>103</v>
      </c>
      <c r="E1572" s="1">
        <v>731970</v>
      </c>
    </row>
    <row r="1573" spans="1:5" x14ac:dyDescent="0.25">
      <c r="A1573">
        <v>128</v>
      </c>
      <c r="B1573">
        <v>7</v>
      </c>
      <c r="C1573" t="s">
        <v>128</v>
      </c>
      <c r="D1573" t="s">
        <v>129</v>
      </c>
      <c r="E1573" s="1">
        <v>791970.73</v>
      </c>
    </row>
    <row r="1574" spans="1:5" x14ac:dyDescent="0.25">
      <c r="A1574">
        <v>128</v>
      </c>
      <c r="B1574">
        <v>8</v>
      </c>
      <c r="C1574" t="s">
        <v>17</v>
      </c>
      <c r="D1574" t="s">
        <v>18</v>
      </c>
      <c r="E1574" s="1">
        <v>850000</v>
      </c>
    </row>
    <row r="1575" spans="1:5" x14ac:dyDescent="0.25">
      <c r="A1575">
        <v>128</v>
      </c>
      <c r="B1575">
        <v>9</v>
      </c>
      <c r="C1575" t="s">
        <v>27</v>
      </c>
      <c r="D1575" t="s">
        <v>28</v>
      </c>
      <c r="E1575" s="1">
        <v>1144000</v>
      </c>
    </row>
    <row r="1576" spans="1:5" x14ac:dyDescent="0.25">
      <c r="A1576">
        <v>128</v>
      </c>
      <c r="B1576">
        <v>10</v>
      </c>
      <c r="C1576" t="s">
        <v>23</v>
      </c>
      <c r="D1576" t="s">
        <v>24</v>
      </c>
      <c r="E1576" s="1">
        <v>1340000</v>
      </c>
    </row>
    <row r="1577" spans="1:5" x14ac:dyDescent="0.25">
      <c r="A1577">
        <v>129</v>
      </c>
      <c r="B1577">
        <v>1</v>
      </c>
      <c r="C1577" t="s">
        <v>7</v>
      </c>
      <c r="D1577" t="s">
        <v>8</v>
      </c>
      <c r="E1577" s="1">
        <v>589100</v>
      </c>
    </row>
    <row r="1578" spans="1:5" x14ac:dyDescent="0.25">
      <c r="A1578">
        <v>129</v>
      </c>
      <c r="B1578">
        <v>2</v>
      </c>
      <c r="C1578" t="s">
        <v>3</v>
      </c>
      <c r="D1578" t="s">
        <v>4</v>
      </c>
      <c r="E1578" s="1">
        <v>612300</v>
      </c>
    </row>
    <row r="1579" spans="1:5" x14ac:dyDescent="0.25">
      <c r="A1579">
        <v>129</v>
      </c>
      <c r="B1579">
        <v>3</v>
      </c>
      <c r="C1579" t="s">
        <v>13</v>
      </c>
      <c r="D1579" t="s">
        <v>14</v>
      </c>
      <c r="E1579" s="1">
        <v>767600</v>
      </c>
    </row>
    <row r="1580" spans="1:5" x14ac:dyDescent="0.25">
      <c r="A1580">
        <v>129</v>
      </c>
      <c r="B1580">
        <v>4</v>
      </c>
      <c r="C1580" t="s">
        <v>102</v>
      </c>
      <c r="D1580" t="s">
        <v>103</v>
      </c>
      <c r="E1580" s="1">
        <v>767646</v>
      </c>
    </row>
    <row r="1581" spans="1:5" x14ac:dyDescent="0.25">
      <c r="A1581">
        <v>129</v>
      </c>
      <c r="B1581">
        <v>5</v>
      </c>
      <c r="C1581" t="s">
        <v>128</v>
      </c>
      <c r="D1581" t="s">
        <v>129</v>
      </c>
      <c r="E1581" s="1">
        <v>767646.05</v>
      </c>
    </row>
    <row r="1582" spans="1:5" x14ac:dyDescent="0.25">
      <c r="A1582">
        <v>129</v>
      </c>
      <c r="B1582">
        <v>6</v>
      </c>
      <c r="C1582" t="s">
        <v>17</v>
      </c>
      <c r="D1582" t="s">
        <v>18</v>
      </c>
      <c r="E1582" s="1">
        <v>850000</v>
      </c>
    </row>
    <row r="1583" spans="1:5" x14ac:dyDescent="0.25">
      <c r="A1583">
        <v>129</v>
      </c>
      <c r="B1583">
        <v>7</v>
      </c>
      <c r="C1583" t="s">
        <v>27</v>
      </c>
      <c r="D1583" t="s">
        <v>28</v>
      </c>
      <c r="E1583" s="1">
        <v>1144000</v>
      </c>
    </row>
    <row r="1584" spans="1:5" x14ac:dyDescent="0.25">
      <c r="A1584">
        <v>129</v>
      </c>
      <c r="B1584">
        <v>8</v>
      </c>
      <c r="C1584" t="s">
        <v>23</v>
      </c>
      <c r="D1584" t="s">
        <v>24</v>
      </c>
      <c r="E1584" s="1">
        <v>1340000</v>
      </c>
    </row>
    <row r="1585" spans="1:5" x14ac:dyDescent="0.25">
      <c r="A1585">
        <v>130</v>
      </c>
      <c r="B1585">
        <v>1</v>
      </c>
      <c r="C1585" t="s">
        <v>29</v>
      </c>
      <c r="D1585" t="s">
        <v>30</v>
      </c>
      <c r="E1585" s="1">
        <v>589800</v>
      </c>
    </row>
    <row r="1586" spans="1:5" x14ac:dyDescent="0.25">
      <c r="A1586">
        <v>130</v>
      </c>
      <c r="B1586">
        <v>2</v>
      </c>
      <c r="C1586" t="s">
        <v>7</v>
      </c>
      <c r="D1586" t="s">
        <v>8</v>
      </c>
      <c r="E1586" s="1">
        <v>599800</v>
      </c>
    </row>
    <row r="1587" spans="1:5" x14ac:dyDescent="0.25">
      <c r="A1587">
        <v>130</v>
      </c>
      <c r="B1587">
        <v>3</v>
      </c>
      <c r="C1587" t="s">
        <v>3</v>
      </c>
      <c r="D1587" t="s">
        <v>4</v>
      </c>
      <c r="E1587" s="1">
        <v>737999</v>
      </c>
    </row>
    <row r="1588" spans="1:5" x14ac:dyDescent="0.25">
      <c r="A1588">
        <v>130</v>
      </c>
      <c r="B1588">
        <v>4</v>
      </c>
      <c r="C1588" t="s">
        <v>13</v>
      </c>
      <c r="D1588" t="s">
        <v>14</v>
      </c>
      <c r="E1588" s="1">
        <v>738000</v>
      </c>
    </row>
    <row r="1589" spans="1:5" x14ac:dyDescent="0.25">
      <c r="A1589">
        <v>130</v>
      </c>
      <c r="B1589">
        <v>5</v>
      </c>
      <c r="C1589" t="s">
        <v>102</v>
      </c>
      <c r="D1589" t="s">
        <v>103</v>
      </c>
      <c r="E1589" s="1">
        <v>780000</v>
      </c>
    </row>
    <row r="1590" spans="1:5" x14ac:dyDescent="0.25">
      <c r="A1590">
        <v>130</v>
      </c>
      <c r="B1590">
        <v>6</v>
      </c>
      <c r="C1590" t="s">
        <v>45</v>
      </c>
      <c r="D1590" t="s">
        <v>46</v>
      </c>
      <c r="E1590" s="1">
        <v>840000</v>
      </c>
    </row>
    <row r="1591" spans="1:5" x14ac:dyDescent="0.25">
      <c r="A1591">
        <v>130</v>
      </c>
      <c r="B1591">
        <v>7</v>
      </c>
      <c r="C1591" t="s">
        <v>128</v>
      </c>
      <c r="D1591" t="s">
        <v>129</v>
      </c>
      <c r="E1591" s="1">
        <v>913000</v>
      </c>
    </row>
    <row r="1592" spans="1:5" x14ac:dyDescent="0.25">
      <c r="A1592">
        <v>130</v>
      </c>
      <c r="B1592">
        <v>8</v>
      </c>
      <c r="C1592" t="s">
        <v>27</v>
      </c>
      <c r="D1592" t="s">
        <v>28</v>
      </c>
      <c r="E1592" s="1">
        <v>923000</v>
      </c>
    </row>
    <row r="1593" spans="1:5" x14ac:dyDescent="0.25">
      <c r="A1593">
        <v>130</v>
      </c>
      <c r="B1593">
        <v>9</v>
      </c>
      <c r="C1593" t="s">
        <v>25</v>
      </c>
      <c r="D1593" t="s">
        <v>26</v>
      </c>
      <c r="E1593" s="1">
        <v>939999</v>
      </c>
    </row>
    <row r="1594" spans="1:5" x14ac:dyDescent="0.25">
      <c r="A1594">
        <v>130</v>
      </c>
      <c r="B1594">
        <v>10</v>
      </c>
      <c r="C1594" t="s">
        <v>122</v>
      </c>
      <c r="D1594" t="s">
        <v>123</v>
      </c>
      <c r="E1594" s="1">
        <v>1000000</v>
      </c>
    </row>
    <row r="1595" spans="1:5" x14ac:dyDescent="0.25">
      <c r="A1595">
        <v>130</v>
      </c>
      <c r="B1595">
        <v>11</v>
      </c>
      <c r="C1595" t="s">
        <v>15</v>
      </c>
      <c r="D1595" t="s">
        <v>16</v>
      </c>
      <c r="E1595" s="1">
        <v>1000000</v>
      </c>
    </row>
    <row r="1596" spans="1:5" x14ac:dyDescent="0.25">
      <c r="A1596">
        <v>130</v>
      </c>
      <c r="B1596">
        <v>12</v>
      </c>
      <c r="C1596" t="s">
        <v>57</v>
      </c>
      <c r="D1596" t="s">
        <v>58</v>
      </c>
      <c r="E1596" s="1">
        <v>1003516</v>
      </c>
    </row>
    <row r="1597" spans="1:5" x14ac:dyDescent="0.25">
      <c r="A1597">
        <v>130</v>
      </c>
      <c r="B1597">
        <v>13</v>
      </c>
      <c r="C1597" t="s">
        <v>17</v>
      </c>
      <c r="D1597" t="s">
        <v>18</v>
      </c>
      <c r="E1597" s="1">
        <v>1003516</v>
      </c>
    </row>
    <row r="1598" spans="1:5" x14ac:dyDescent="0.25">
      <c r="A1598">
        <v>130</v>
      </c>
      <c r="B1598">
        <v>14</v>
      </c>
      <c r="C1598" t="s">
        <v>9</v>
      </c>
      <c r="D1598" t="s">
        <v>10</v>
      </c>
      <c r="E1598" s="1">
        <v>1298000</v>
      </c>
    </row>
    <row r="1599" spans="1:5" x14ac:dyDescent="0.25">
      <c r="A1599">
        <v>130</v>
      </c>
      <c r="B1599">
        <v>15</v>
      </c>
      <c r="C1599" t="s">
        <v>23</v>
      </c>
      <c r="D1599" t="s">
        <v>24</v>
      </c>
      <c r="E1599" s="1">
        <v>1340000</v>
      </c>
    </row>
    <row r="1600" spans="1:5" x14ac:dyDescent="0.25">
      <c r="A1600">
        <v>131</v>
      </c>
      <c r="B1600">
        <v>1</v>
      </c>
      <c r="C1600" t="s">
        <v>7</v>
      </c>
      <c r="D1600" t="s">
        <v>8</v>
      </c>
      <c r="E1600" s="1">
        <v>668700</v>
      </c>
    </row>
    <row r="1601" spans="1:5" x14ac:dyDescent="0.25">
      <c r="A1601">
        <v>131</v>
      </c>
      <c r="B1601">
        <v>2</v>
      </c>
      <c r="C1601" t="s">
        <v>3</v>
      </c>
      <c r="D1601" t="s">
        <v>4</v>
      </c>
      <c r="E1601" s="1">
        <v>679900</v>
      </c>
    </row>
    <row r="1602" spans="1:5" x14ac:dyDescent="0.25">
      <c r="A1602">
        <v>131</v>
      </c>
      <c r="B1602">
        <v>3</v>
      </c>
      <c r="C1602" t="s">
        <v>106</v>
      </c>
      <c r="D1602" t="s">
        <v>107</v>
      </c>
      <c r="E1602" s="1">
        <v>695000</v>
      </c>
    </row>
    <row r="1603" spans="1:5" x14ac:dyDescent="0.25">
      <c r="A1603">
        <v>131</v>
      </c>
      <c r="B1603">
        <v>4</v>
      </c>
      <c r="C1603" t="s">
        <v>65</v>
      </c>
      <c r="D1603" t="s">
        <v>66</v>
      </c>
      <c r="E1603" s="1">
        <v>700000</v>
      </c>
    </row>
    <row r="1604" spans="1:5" x14ac:dyDescent="0.25">
      <c r="A1604">
        <v>131</v>
      </c>
      <c r="B1604">
        <v>5</v>
      </c>
      <c r="C1604" t="s">
        <v>13</v>
      </c>
      <c r="D1604" t="s">
        <v>14</v>
      </c>
      <c r="E1604" s="1">
        <v>717000</v>
      </c>
    </row>
    <row r="1605" spans="1:5" x14ac:dyDescent="0.25">
      <c r="A1605">
        <v>131</v>
      </c>
      <c r="B1605">
        <v>6</v>
      </c>
      <c r="C1605" t="s">
        <v>17</v>
      </c>
      <c r="D1605" t="s">
        <v>18</v>
      </c>
      <c r="E1605" s="1">
        <v>717401</v>
      </c>
    </row>
    <row r="1606" spans="1:5" x14ac:dyDescent="0.25">
      <c r="A1606">
        <v>131</v>
      </c>
      <c r="B1606">
        <v>7</v>
      </c>
      <c r="C1606" t="s">
        <v>9</v>
      </c>
      <c r="D1606" t="s">
        <v>10</v>
      </c>
      <c r="E1606" s="1">
        <v>870000</v>
      </c>
    </row>
    <row r="1607" spans="1:5" x14ac:dyDescent="0.25">
      <c r="A1607">
        <v>131</v>
      </c>
      <c r="B1607">
        <v>8</v>
      </c>
      <c r="C1607" t="s">
        <v>27</v>
      </c>
      <c r="D1607" t="s">
        <v>28</v>
      </c>
      <c r="E1607" s="1">
        <v>923000</v>
      </c>
    </row>
    <row r="1608" spans="1:5" x14ac:dyDescent="0.25">
      <c r="A1608">
        <v>131</v>
      </c>
      <c r="B1608">
        <v>9</v>
      </c>
      <c r="C1608" t="s">
        <v>23</v>
      </c>
      <c r="D1608" t="s">
        <v>24</v>
      </c>
      <c r="E1608" s="1">
        <v>1063000</v>
      </c>
    </row>
    <row r="1609" spans="1:5" x14ac:dyDescent="0.25">
      <c r="A1609">
        <v>132</v>
      </c>
      <c r="B1609">
        <v>1</v>
      </c>
      <c r="C1609" t="s">
        <v>3</v>
      </c>
      <c r="D1609" t="s">
        <v>4</v>
      </c>
      <c r="E1609" s="1">
        <v>700000</v>
      </c>
    </row>
    <row r="1610" spans="1:5" x14ac:dyDescent="0.25">
      <c r="A1610">
        <v>132</v>
      </c>
      <c r="B1610">
        <v>2</v>
      </c>
      <c r="C1610" t="s">
        <v>106</v>
      </c>
      <c r="D1610" t="s">
        <v>107</v>
      </c>
      <c r="E1610" s="1">
        <v>710000</v>
      </c>
    </row>
    <row r="1611" spans="1:5" x14ac:dyDescent="0.25">
      <c r="A1611">
        <v>132</v>
      </c>
      <c r="B1611">
        <v>3</v>
      </c>
      <c r="C1611" t="s">
        <v>17</v>
      </c>
      <c r="D1611" t="s">
        <v>18</v>
      </c>
      <c r="E1611" s="1">
        <v>750000</v>
      </c>
    </row>
    <row r="1612" spans="1:5" x14ac:dyDescent="0.25">
      <c r="A1612">
        <v>132</v>
      </c>
      <c r="B1612">
        <v>4</v>
      </c>
      <c r="C1612" t="s">
        <v>13</v>
      </c>
      <c r="D1612" t="s">
        <v>14</v>
      </c>
      <c r="E1612" s="1">
        <v>890000</v>
      </c>
    </row>
    <row r="1613" spans="1:5" x14ac:dyDescent="0.25">
      <c r="A1613">
        <v>132</v>
      </c>
      <c r="B1613">
        <v>5</v>
      </c>
      <c r="C1613" t="s">
        <v>27</v>
      </c>
      <c r="D1613" t="s">
        <v>28</v>
      </c>
      <c r="E1613" s="1">
        <v>923000</v>
      </c>
    </row>
    <row r="1614" spans="1:5" x14ac:dyDescent="0.25">
      <c r="A1614">
        <v>132</v>
      </c>
      <c r="B1614">
        <v>6</v>
      </c>
      <c r="C1614" t="s">
        <v>23</v>
      </c>
      <c r="D1614" t="s">
        <v>24</v>
      </c>
      <c r="E1614" s="1">
        <v>1063000</v>
      </c>
    </row>
    <row r="1615" spans="1:5" x14ac:dyDescent="0.25">
      <c r="A1615">
        <v>133</v>
      </c>
      <c r="B1615">
        <v>1</v>
      </c>
      <c r="C1615" t="s">
        <v>7</v>
      </c>
      <c r="D1615" t="s">
        <v>8</v>
      </c>
      <c r="E1615" s="1">
        <v>668730</v>
      </c>
    </row>
    <row r="1616" spans="1:5" x14ac:dyDescent="0.25">
      <c r="A1616">
        <v>133</v>
      </c>
      <c r="B1616">
        <v>2</v>
      </c>
      <c r="C1616" t="s">
        <v>3</v>
      </c>
      <c r="D1616" t="s">
        <v>4</v>
      </c>
      <c r="E1616" s="1">
        <v>678780</v>
      </c>
    </row>
    <row r="1617" spans="1:5" x14ac:dyDescent="0.25">
      <c r="A1617">
        <v>133</v>
      </c>
      <c r="B1617">
        <v>3</v>
      </c>
      <c r="C1617" t="s">
        <v>17</v>
      </c>
      <c r="D1617" t="s">
        <v>18</v>
      </c>
      <c r="E1617" s="1">
        <v>699015</v>
      </c>
    </row>
    <row r="1618" spans="1:5" x14ac:dyDescent="0.25">
      <c r="A1618">
        <v>133</v>
      </c>
      <c r="B1618">
        <v>4</v>
      </c>
      <c r="C1618" t="s">
        <v>83</v>
      </c>
      <c r="D1618" t="s">
        <v>84</v>
      </c>
      <c r="E1618" s="1">
        <v>699015.37</v>
      </c>
    </row>
    <row r="1619" spans="1:5" x14ac:dyDescent="0.25">
      <c r="A1619">
        <v>133</v>
      </c>
      <c r="B1619">
        <v>5</v>
      </c>
      <c r="C1619" t="s">
        <v>106</v>
      </c>
      <c r="D1619" t="s">
        <v>107</v>
      </c>
      <c r="E1619" s="1">
        <v>720000</v>
      </c>
    </row>
    <row r="1620" spans="1:5" x14ac:dyDescent="0.25">
      <c r="A1620">
        <v>133</v>
      </c>
      <c r="B1620">
        <v>6</v>
      </c>
      <c r="C1620" t="s">
        <v>29</v>
      </c>
      <c r="D1620" t="s">
        <v>30</v>
      </c>
      <c r="E1620" s="1">
        <v>746000</v>
      </c>
    </row>
    <row r="1621" spans="1:5" x14ac:dyDescent="0.25">
      <c r="A1621">
        <v>133</v>
      </c>
      <c r="B1621">
        <v>7</v>
      </c>
      <c r="C1621" t="s">
        <v>13</v>
      </c>
      <c r="D1621" t="s">
        <v>14</v>
      </c>
      <c r="E1621" s="1">
        <v>869000</v>
      </c>
    </row>
    <row r="1622" spans="1:5" x14ac:dyDescent="0.25">
      <c r="A1622">
        <v>133</v>
      </c>
      <c r="B1622">
        <v>8</v>
      </c>
      <c r="C1622" t="s">
        <v>9</v>
      </c>
      <c r="D1622" t="s">
        <v>10</v>
      </c>
      <c r="E1622" s="1">
        <v>870000</v>
      </c>
    </row>
    <row r="1623" spans="1:5" x14ac:dyDescent="0.25">
      <c r="A1623">
        <v>133</v>
      </c>
      <c r="B1623">
        <v>9</v>
      </c>
      <c r="C1623" t="s">
        <v>27</v>
      </c>
      <c r="D1623" t="s">
        <v>28</v>
      </c>
      <c r="E1623" s="1">
        <v>923000</v>
      </c>
    </row>
    <row r="1624" spans="1:5" x14ac:dyDescent="0.25">
      <c r="A1624">
        <v>133</v>
      </c>
      <c r="B1624">
        <v>10</v>
      </c>
      <c r="C1624" t="s">
        <v>23</v>
      </c>
      <c r="D1624" t="s">
        <v>24</v>
      </c>
      <c r="E1624" s="1">
        <v>1063000</v>
      </c>
    </row>
    <row r="1625" spans="1:5" x14ac:dyDescent="0.25">
      <c r="A1625">
        <v>134</v>
      </c>
      <c r="B1625">
        <v>1</v>
      </c>
      <c r="C1625" t="s">
        <v>7</v>
      </c>
      <c r="D1625" t="s">
        <v>8</v>
      </c>
      <c r="E1625" s="1">
        <v>688700</v>
      </c>
    </row>
    <row r="1626" spans="1:5" x14ac:dyDescent="0.25">
      <c r="A1626">
        <v>134</v>
      </c>
      <c r="B1626">
        <v>2</v>
      </c>
      <c r="C1626" t="s">
        <v>3</v>
      </c>
      <c r="D1626" t="s">
        <v>4</v>
      </c>
      <c r="E1626" s="1">
        <v>698900</v>
      </c>
    </row>
    <row r="1627" spans="1:5" x14ac:dyDescent="0.25">
      <c r="A1627">
        <v>134</v>
      </c>
      <c r="B1627">
        <v>3</v>
      </c>
      <c r="C1627" t="s">
        <v>106</v>
      </c>
      <c r="D1627" t="s">
        <v>107</v>
      </c>
      <c r="E1627" s="1">
        <v>709000</v>
      </c>
    </row>
    <row r="1628" spans="1:5" x14ac:dyDescent="0.25">
      <c r="A1628">
        <v>134</v>
      </c>
      <c r="B1628">
        <v>4</v>
      </c>
      <c r="C1628" t="s">
        <v>102</v>
      </c>
      <c r="D1628" t="s">
        <v>103</v>
      </c>
      <c r="E1628" s="1">
        <v>750000</v>
      </c>
    </row>
    <row r="1629" spans="1:5" x14ac:dyDescent="0.25">
      <c r="A1629">
        <v>134</v>
      </c>
      <c r="B1629">
        <v>5</v>
      </c>
      <c r="C1629" t="s">
        <v>1</v>
      </c>
      <c r="D1629" t="s">
        <v>2</v>
      </c>
      <c r="E1629" s="1">
        <v>770000</v>
      </c>
    </row>
    <row r="1630" spans="1:5" x14ac:dyDescent="0.25">
      <c r="A1630">
        <v>134</v>
      </c>
      <c r="B1630">
        <v>6</v>
      </c>
      <c r="C1630" t="s">
        <v>45</v>
      </c>
      <c r="D1630" t="s">
        <v>46</v>
      </c>
      <c r="E1630" s="1">
        <v>770000</v>
      </c>
    </row>
    <row r="1631" spans="1:5" x14ac:dyDescent="0.25">
      <c r="A1631">
        <v>134</v>
      </c>
      <c r="B1631">
        <v>7</v>
      </c>
      <c r="C1631" t="s">
        <v>13</v>
      </c>
      <c r="D1631" t="s">
        <v>14</v>
      </c>
      <c r="E1631" s="1">
        <v>829000</v>
      </c>
    </row>
    <row r="1632" spans="1:5" x14ac:dyDescent="0.25">
      <c r="A1632">
        <v>134</v>
      </c>
      <c r="B1632">
        <v>8</v>
      </c>
      <c r="C1632" t="s">
        <v>120</v>
      </c>
      <c r="D1632" t="s">
        <v>121</v>
      </c>
      <c r="E1632" s="1">
        <v>830000</v>
      </c>
    </row>
    <row r="1633" spans="1:5" x14ac:dyDescent="0.25">
      <c r="A1633">
        <v>134</v>
      </c>
      <c r="B1633">
        <v>9</v>
      </c>
      <c r="C1633" t="s">
        <v>17</v>
      </c>
      <c r="D1633" t="s">
        <v>18</v>
      </c>
      <c r="E1633" s="1">
        <v>841209</v>
      </c>
    </row>
    <row r="1634" spans="1:5" x14ac:dyDescent="0.25">
      <c r="A1634">
        <v>134</v>
      </c>
      <c r="B1634">
        <v>10</v>
      </c>
      <c r="C1634" t="s">
        <v>9</v>
      </c>
      <c r="D1634" t="s">
        <v>10</v>
      </c>
      <c r="E1634" s="1">
        <v>870000</v>
      </c>
    </row>
    <row r="1635" spans="1:5" x14ac:dyDescent="0.25">
      <c r="A1635">
        <v>134</v>
      </c>
      <c r="B1635">
        <v>11</v>
      </c>
      <c r="C1635" t="s">
        <v>27</v>
      </c>
      <c r="D1635" t="s">
        <v>28</v>
      </c>
      <c r="E1635" s="1">
        <v>923000</v>
      </c>
    </row>
    <row r="1636" spans="1:5" x14ac:dyDescent="0.25">
      <c r="A1636">
        <v>134</v>
      </c>
      <c r="B1636">
        <v>12</v>
      </c>
      <c r="C1636" t="s">
        <v>23</v>
      </c>
      <c r="D1636" t="s">
        <v>24</v>
      </c>
      <c r="E1636" s="1">
        <v>1063000</v>
      </c>
    </row>
    <row r="1637" spans="1:5" x14ac:dyDescent="0.25">
      <c r="A1637">
        <v>135</v>
      </c>
      <c r="B1637">
        <v>1</v>
      </c>
      <c r="C1637" t="s">
        <v>29</v>
      </c>
      <c r="D1637" t="s">
        <v>30</v>
      </c>
      <c r="E1637" s="1">
        <v>620562.91</v>
      </c>
    </row>
    <row r="1638" spans="1:5" x14ac:dyDescent="0.25">
      <c r="A1638">
        <v>135</v>
      </c>
      <c r="B1638">
        <v>2</v>
      </c>
      <c r="C1638" t="s">
        <v>7</v>
      </c>
      <c r="D1638" t="s">
        <v>8</v>
      </c>
      <c r="E1638" s="1">
        <v>630562.91</v>
      </c>
    </row>
    <row r="1639" spans="1:5" x14ac:dyDescent="0.25">
      <c r="A1639">
        <v>135</v>
      </c>
      <c r="B1639">
        <v>3</v>
      </c>
      <c r="C1639" t="s">
        <v>3</v>
      </c>
      <c r="D1639" t="s">
        <v>4</v>
      </c>
      <c r="E1639" s="1">
        <v>680000</v>
      </c>
    </row>
    <row r="1640" spans="1:5" x14ac:dyDescent="0.25">
      <c r="A1640">
        <v>135</v>
      </c>
      <c r="B1640">
        <v>4</v>
      </c>
      <c r="C1640" t="s">
        <v>106</v>
      </c>
      <c r="D1640" t="s">
        <v>107</v>
      </c>
      <c r="E1640" s="1">
        <v>690000</v>
      </c>
    </row>
    <row r="1641" spans="1:5" x14ac:dyDescent="0.25">
      <c r="A1641">
        <v>135</v>
      </c>
      <c r="B1641">
        <v>5</v>
      </c>
      <c r="C1641" t="s">
        <v>17</v>
      </c>
      <c r="D1641" t="s">
        <v>18</v>
      </c>
      <c r="E1641" s="1">
        <v>710000</v>
      </c>
    </row>
    <row r="1642" spans="1:5" x14ac:dyDescent="0.25">
      <c r="A1642">
        <v>135</v>
      </c>
      <c r="B1642">
        <v>6</v>
      </c>
      <c r="C1642" t="s">
        <v>13</v>
      </c>
      <c r="D1642" t="s">
        <v>14</v>
      </c>
      <c r="E1642" s="1">
        <v>819000</v>
      </c>
    </row>
    <row r="1643" spans="1:5" x14ac:dyDescent="0.25">
      <c r="A1643">
        <v>135</v>
      </c>
      <c r="B1643">
        <v>7</v>
      </c>
      <c r="C1643" t="s">
        <v>37</v>
      </c>
      <c r="D1643" t="s">
        <v>38</v>
      </c>
      <c r="E1643" s="1">
        <v>820000</v>
      </c>
    </row>
    <row r="1644" spans="1:5" x14ac:dyDescent="0.25">
      <c r="A1644">
        <v>135</v>
      </c>
      <c r="B1644">
        <v>8</v>
      </c>
      <c r="C1644" t="s">
        <v>27</v>
      </c>
      <c r="D1644" t="s">
        <v>28</v>
      </c>
      <c r="E1644" s="1">
        <v>923000</v>
      </c>
    </row>
    <row r="1645" spans="1:5" x14ac:dyDescent="0.25">
      <c r="A1645">
        <v>135</v>
      </c>
      <c r="B1645">
        <v>9</v>
      </c>
      <c r="C1645" t="s">
        <v>23</v>
      </c>
      <c r="D1645" t="s">
        <v>24</v>
      </c>
      <c r="E1645" s="1">
        <v>1063000</v>
      </c>
    </row>
    <row r="1646" spans="1:5" x14ac:dyDescent="0.25">
      <c r="A1646">
        <v>136</v>
      </c>
      <c r="B1646">
        <v>1</v>
      </c>
      <c r="C1646" t="s">
        <v>29</v>
      </c>
      <c r="D1646" t="s">
        <v>30</v>
      </c>
      <c r="E1646" s="1">
        <v>620000</v>
      </c>
    </row>
    <row r="1647" spans="1:5" x14ac:dyDescent="0.25">
      <c r="A1647">
        <v>136</v>
      </c>
      <c r="B1647">
        <v>2</v>
      </c>
      <c r="C1647" t="s">
        <v>7</v>
      </c>
      <c r="D1647" t="s">
        <v>8</v>
      </c>
      <c r="E1647" s="1">
        <v>630000</v>
      </c>
    </row>
    <row r="1648" spans="1:5" x14ac:dyDescent="0.25">
      <c r="A1648">
        <v>136</v>
      </c>
      <c r="B1648">
        <v>3</v>
      </c>
      <c r="C1648" t="s">
        <v>3</v>
      </c>
      <c r="D1648" t="s">
        <v>4</v>
      </c>
      <c r="E1648" s="1">
        <v>649999</v>
      </c>
    </row>
    <row r="1649" spans="1:5" x14ac:dyDescent="0.25">
      <c r="A1649">
        <v>136</v>
      </c>
      <c r="B1649">
        <v>4</v>
      </c>
      <c r="C1649" t="s">
        <v>106</v>
      </c>
      <c r="D1649" t="s">
        <v>107</v>
      </c>
      <c r="E1649" s="1">
        <v>650000</v>
      </c>
    </row>
    <row r="1650" spans="1:5" x14ac:dyDescent="0.25">
      <c r="A1650">
        <v>136</v>
      </c>
      <c r="B1650">
        <v>5</v>
      </c>
      <c r="C1650" t="s">
        <v>13</v>
      </c>
      <c r="D1650" t="s">
        <v>14</v>
      </c>
      <c r="E1650" s="1">
        <v>724000</v>
      </c>
    </row>
    <row r="1651" spans="1:5" x14ac:dyDescent="0.25">
      <c r="A1651">
        <v>136</v>
      </c>
      <c r="B1651">
        <v>6</v>
      </c>
      <c r="C1651" t="s">
        <v>43</v>
      </c>
      <c r="D1651" t="s">
        <v>44</v>
      </c>
      <c r="E1651" s="1">
        <v>725000</v>
      </c>
    </row>
    <row r="1652" spans="1:5" x14ac:dyDescent="0.25">
      <c r="A1652">
        <v>136</v>
      </c>
      <c r="B1652">
        <v>7</v>
      </c>
      <c r="C1652" t="s">
        <v>133</v>
      </c>
      <c r="D1652" t="s">
        <v>121</v>
      </c>
      <c r="E1652" s="1">
        <v>740000</v>
      </c>
    </row>
    <row r="1653" spans="1:5" x14ac:dyDescent="0.25">
      <c r="A1653">
        <v>136</v>
      </c>
      <c r="B1653">
        <v>8</v>
      </c>
      <c r="C1653" t="s">
        <v>102</v>
      </c>
      <c r="D1653" t="s">
        <v>103</v>
      </c>
      <c r="E1653" s="1">
        <v>741663</v>
      </c>
    </row>
    <row r="1654" spans="1:5" x14ac:dyDescent="0.25">
      <c r="A1654">
        <v>136</v>
      </c>
      <c r="B1654">
        <v>9</v>
      </c>
      <c r="C1654" t="s">
        <v>17</v>
      </c>
      <c r="D1654" t="s">
        <v>18</v>
      </c>
      <c r="E1654" s="1">
        <v>741663</v>
      </c>
    </row>
    <row r="1655" spans="1:5" x14ac:dyDescent="0.25">
      <c r="A1655">
        <v>136</v>
      </c>
      <c r="B1655">
        <v>10</v>
      </c>
      <c r="C1655" t="s">
        <v>41</v>
      </c>
      <c r="D1655" t="s">
        <v>42</v>
      </c>
      <c r="E1655" s="1">
        <v>800000</v>
      </c>
    </row>
    <row r="1656" spans="1:5" x14ac:dyDescent="0.25">
      <c r="A1656">
        <v>136</v>
      </c>
      <c r="B1656">
        <v>11</v>
      </c>
      <c r="C1656" t="s">
        <v>27</v>
      </c>
      <c r="D1656" t="s">
        <v>28</v>
      </c>
      <c r="E1656" s="1">
        <v>923000</v>
      </c>
    </row>
    <row r="1657" spans="1:5" x14ac:dyDescent="0.25">
      <c r="A1657">
        <v>136</v>
      </c>
      <c r="B1657">
        <v>12</v>
      </c>
      <c r="C1657" t="s">
        <v>23</v>
      </c>
      <c r="D1657" t="s">
        <v>24</v>
      </c>
      <c r="E1657" s="1">
        <v>1063000</v>
      </c>
    </row>
    <row r="1658" spans="1:5" x14ac:dyDescent="0.25">
      <c r="A1658">
        <v>137</v>
      </c>
      <c r="B1658">
        <v>1</v>
      </c>
      <c r="C1658" t="s">
        <v>29</v>
      </c>
      <c r="D1658" t="s">
        <v>30</v>
      </c>
      <c r="E1658" s="1">
        <v>585000</v>
      </c>
    </row>
    <row r="1659" spans="1:5" x14ac:dyDescent="0.25">
      <c r="A1659">
        <v>137</v>
      </c>
      <c r="B1659">
        <v>2</v>
      </c>
      <c r="C1659" t="s">
        <v>3</v>
      </c>
      <c r="D1659" t="s">
        <v>4</v>
      </c>
      <c r="E1659" s="1">
        <v>595000</v>
      </c>
    </row>
    <row r="1660" spans="1:5" x14ac:dyDescent="0.25">
      <c r="A1660">
        <v>137</v>
      </c>
      <c r="B1660">
        <v>3</v>
      </c>
      <c r="C1660" t="s">
        <v>7</v>
      </c>
      <c r="D1660" t="s">
        <v>8</v>
      </c>
      <c r="E1660" s="1">
        <v>635000</v>
      </c>
    </row>
    <row r="1661" spans="1:5" x14ac:dyDescent="0.25">
      <c r="A1661">
        <v>137</v>
      </c>
      <c r="B1661">
        <v>4</v>
      </c>
      <c r="C1661" t="s">
        <v>53</v>
      </c>
      <c r="D1661" t="s">
        <v>54</v>
      </c>
      <c r="E1661" s="1">
        <v>664000</v>
      </c>
    </row>
    <row r="1662" spans="1:5" x14ac:dyDescent="0.25">
      <c r="A1662">
        <v>137</v>
      </c>
      <c r="B1662">
        <v>5</v>
      </c>
      <c r="C1662" t="s">
        <v>13</v>
      </c>
      <c r="D1662" t="s">
        <v>14</v>
      </c>
      <c r="E1662" s="1">
        <v>674900</v>
      </c>
    </row>
    <row r="1663" spans="1:5" x14ac:dyDescent="0.25">
      <c r="A1663">
        <v>137</v>
      </c>
      <c r="B1663">
        <v>6</v>
      </c>
      <c r="C1663" t="s">
        <v>106</v>
      </c>
      <c r="D1663" t="s">
        <v>107</v>
      </c>
      <c r="E1663" s="1">
        <v>690000</v>
      </c>
    </row>
    <row r="1664" spans="1:5" x14ac:dyDescent="0.25">
      <c r="A1664">
        <v>137</v>
      </c>
      <c r="B1664">
        <v>7</v>
      </c>
      <c r="C1664" t="s">
        <v>17</v>
      </c>
      <c r="D1664" t="s">
        <v>18</v>
      </c>
      <c r="E1664" s="1">
        <v>696445</v>
      </c>
    </row>
    <row r="1665" spans="1:5" x14ac:dyDescent="0.25">
      <c r="A1665">
        <v>137</v>
      </c>
      <c r="B1665">
        <v>8</v>
      </c>
      <c r="C1665" t="s">
        <v>50</v>
      </c>
      <c r="D1665" t="s">
        <v>51</v>
      </c>
      <c r="E1665" s="1">
        <v>722000</v>
      </c>
    </row>
    <row r="1666" spans="1:5" x14ac:dyDescent="0.25">
      <c r="A1666">
        <v>137</v>
      </c>
      <c r="B1666">
        <v>9</v>
      </c>
      <c r="C1666" t="s">
        <v>49</v>
      </c>
      <c r="D1666" t="s">
        <v>42</v>
      </c>
      <c r="E1666" s="1">
        <v>800000</v>
      </c>
    </row>
    <row r="1667" spans="1:5" x14ac:dyDescent="0.25">
      <c r="A1667">
        <v>137</v>
      </c>
      <c r="B1667">
        <v>10</v>
      </c>
      <c r="C1667" t="s">
        <v>27</v>
      </c>
      <c r="D1667" t="s">
        <v>28</v>
      </c>
      <c r="E1667" s="1">
        <v>923000</v>
      </c>
    </row>
    <row r="1668" spans="1:5" x14ac:dyDescent="0.25">
      <c r="A1668">
        <v>137</v>
      </c>
      <c r="B1668">
        <v>11</v>
      </c>
      <c r="C1668" t="s">
        <v>23</v>
      </c>
      <c r="D1668" t="s">
        <v>24</v>
      </c>
      <c r="E1668" s="1">
        <v>1063000</v>
      </c>
    </row>
    <row r="1669" spans="1:5" x14ac:dyDescent="0.25">
      <c r="A1669">
        <v>138</v>
      </c>
      <c r="B1669">
        <v>1</v>
      </c>
      <c r="C1669" t="s">
        <v>29</v>
      </c>
      <c r="D1669" t="s">
        <v>30</v>
      </c>
      <c r="E1669" s="1">
        <v>620000</v>
      </c>
    </row>
    <row r="1670" spans="1:5" x14ac:dyDescent="0.25">
      <c r="A1670">
        <v>138</v>
      </c>
      <c r="B1670">
        <v>2</v>
      </c>
      <c r="C1670" t="s">
        <v>7</v>
      </c>
      <c r="D1670" t="s">
        <v>8</v>
      </c>
      <c r="E1670" s="1">
        <v>630000</v>
      </c>
    </row>
    <row r="1671" spans="1:5" x14ac:dyDescent="0.25">
      <c r="A1671">
        <v>138</v>
      </c>
      <c r="B1671">
        <v>3</v>
      </c>
      <c r="C1671" t="s">
        <v>3</v>
      </c>
      <c r="D1671" t="s">
        <v>4</v>
      </c>
      <c r="E1671" s="1">
        <v>649999</v>
      </c>
    </row>
    <row r="1672" spans="1:5" x14ac:dyDescent="0.25">
      <c r="A1672">
        <v>138</v>
      </c>
      <c r="B1672">
        <v>4</v>
      </c>
      <c r="C1672" t="s">
        <v>112</v>
      </c>
      <c r="D1672" t="s">
        <v>113</v>
      </c>
      <c r="E1672" s="1">
        <v>650000</v>
      </c>
    </row>
    <row r="1673" spans="1:5" x14ac:dyDescent="0.25">
      <c r="A1673">
        <v>138</v>
      </c>
      <c r="B1673">
        <v>5</v>
      </c>
      <c r="C1673" t="s">
        <v>106</v>
      </c>
      <c r="D1673" t="s">
        <v>107</v>
      </c>
      <c r="E1673" s="1">
        <v>650000</v>
      </c>
    </row>
    <row r="1674" spans="1:5" x14ac:dyDescent="0.25">
      <c r="A1674">
        <v>138</v>
      </c>
      <c r="B1674">
        <v>6</v>
      </c>
      <c r="C1674" t="s">
        <v>41</v>
      </c>
      <c r="D1674" t="s">
        <v>42</v>
      </c>
      <c r="E1674" s="1">
        <v>690000</v>
      </c>
    </row>
    <row r="1675" spans="1:5" x14ac:dyDescent="0.25">
      <c r="A1675">
        <v>138</v>
      </c>
      <c r="B1675">
        <v>7</v>
      </c>
      <c r="C1675" t="s">
        <v>13</v>
      </c>
      <c r="D1675" t="s">
        <v>14</v>
      </c>
      <c r="E1675" s="1">
        <v>724900</v>
      </c>
    </row>
    <row r="1676" spans="1:5" x14ac:dyDescent="0.25">
      <c r="A1676">
        <v>138</v>
      </c>
      <c r="B1676">
        <v>8</v>
      </c>
      <c r="C1676" t="s">
        <v>43</v>
      </c>
      <c r="D1676" t="s">
        <v>44</v>
      </c>
      <c r="E1676" s="1">
        <v>725000</v>
      </c>
    </row>
    <row r="1677" spans="1:5" x14ac:dyDescent="0.25">
      <c r="A1677">
        <v>138</v>
      </c>
      <c r="B1677">
        <v>9</v>
      </c>
      <c r="C1677" t="s">
        <v>120</v>
      </c>
      <c r="D1677" t="s">
        <v>121</v>
      </c>
      <c r="E1677" s="1">
        <v>750000</v>
      </c>
    </row>
    <row r="1678" spans="1:5" x14ac:dyDescent="0.25">
      <c r="A1678">
        <v>138</v>
      </c>
      <c r="B1678">
        <v>10</v>
      </c>
      <c r="C1678" t="s">
        <v>45</v>
      </c>
      <c r="D1678" t="s">
        <v>46</v>
      </c>
      <c r="E1678" s="1">
        <v>761500</v>
      </c>
    </row>
    <row r="1679" spans="1:5" x14ac:dyDescent="0.25">
      <c r="A1679">
        <v>138</v>
      </c>
      <c r="B1679">
        <v>11</v>
      </c>
      <c r="C1679" t="s">
        <v>17</v>
      </c>
      <c r="D1679" t="s">
        <v>18</v>
      </c>
      <c r="E1679" s="1">
        <v>761585</v>
      </c>
    </row>
    <row r="1680" spans="1:5" x14ac:dyDescent="0.25">
      <c r="A1680">
        <v>138</v>
      </c>
      <c r="B1680">
        <v>12</v>
      </c>
      <c r="C1680" t="s">
        <v>102</v>
      </c>
      <c r="D1680" t="s">
        <v>103</v>
      </c>
      <c r="E1680" s="1">
        <v>761585.3</v>
      </c>
    </row>
    <row r="1681" spans="1:5" x14ac:dyDescent="0.25">
      <c r="A1681">
        <v>138</v>
      </c>
      <c r="B1681">
        <v>13</v>
      </c>
      <c r="C1681" t="s">
        <v>27</v>
      </c>
      <c r="D1681" t="s">
        <v>28</v>
      </c>
      <c r="E1681" s="1">
        <v>923000</v>
      </c>
    </row>
    <row r="1682" spans="1:5" x14ac:dyDescent="0.25">
      <c r="A1682">
        <v>138</v>
      </c>
      <c r="B1682">
        <v>14</v>
      </c>
      <c r="C1682" t="s">
        <v>23</v>
      </c>
      <c r="D1682" t="s">
        <v>24</v>
      </c>
      <c r="E1682" s="1">
        <v>1063000</v>
      </c>
    </row>
    <row r="1683" spans="1:5" x14ac:dyDescent="0.25">
      <c r="A1683">
        <v>139</v>
      </c>
      <c r="B1683">
        <v>1</v>
      </c>
      <c r="C1683" t="s">
        <v>3</v>
      </c>
      <c r="D1683" t="s">
        <v>4</v>
      </c>
      <c r="E1683" s="1">
        <v>622500</v>
      </c>
    </row>
    <row r="1684" spans="1:5" x14ac:dyDescent="0.25">
      <c r="A1684">
        <v>139</v>
      </c>
      <c r="B1684">
        <v>2</v>
      </c>
      <c r="C1684" t="s">
        <v>7</v>
      </c>
      <c r="D1684" t="s">
        <v>8</v>
      </c>
      <c r="E1684" s="1">
        <v>632500</v>
      </c>
    </row>
    <row r="1685" spans="1:5" x14ac:dyDescent="0.25">
      <c r="A1685">
        <v>139</v>
      </c>
      <c r="B1685">
        <v>3</v>
      </c>
      <c r="C1685" t="s">
        <v>106</v>
      </c>
      <c r="D1685" t="s">
        <v>107</v>
      </c>
      <c r="E1685" s="1">
        <v>745000</v>
      </c>
    </row>
    <row r="1686" spans="1:5" x14ac:dyDescent="0.25">
      <c r="A1686">
        <v>139</v>
      </c>
      <c r="B1686">
        <v>4</v>
      </c>
      <c r="C1686" t="s">
        <v>56</v>
      </c>
      <c r="D1686" t="s">
        <v>2</v>
      </c>
      <c r="E1686" s="1">
        <v>755000</v>
      </c>
    </row>
    <row r="1687" spans="1:5" x14ac:dyDescent="0.25">
      <c r="A1687">
        <v>139</v>
      </c>
      <c r="B1687">
        <v>5</v>
      </c>
      <c r="C1687" t="s">
        <v>13</v>
      </c>
      <c r="D1687" t="s">
        <v>14</v>
      </c>
      <c r="E1687" s="1">
        <v>790000</v>
      </c>
    </row>
    <row r="1688" spans="1:5" x14ac:dyDescent="0.25">
      <c r="A1688">
        <v>139</v>
      </c>
      <c r="B1688">
        <v>6</v>
      </c>
      <c r="C1688" t="s">
        <v>45</v>
      </c>
      <c r="D1688" t="s">
        <v>46</v>
      </c>
      <c r="E1688" s="1">
        <v>790800</v>
      </c>
    </row>
    <row r="1689" spans="1:5" x14ac:dyDescent="0.25">
      <c r="A1689">
        <v>139</v>
      </c>
      <c r="B1689">
        <v>7</v>
      </c>
      <c r="C1689" t="s">
        <v>17</v>
      </c>
      <c r="D1689" t="s">
        <v>18</v>
      </c>
      <c r="E1689" s="1">
        <v>790832</v>
      </c>
    </row>
    <row r="1690" spans="1:5" x14ac:dyDescent="0.25">
      <c r="A1690">
        <v>139</v>
      </c>
      <c r="B1690">
        <v>8</v>
      </c>
      <c r="C1690" t="s">
        <v>57</v>
      </c>
      <c r="D1690" t="s">
        <v>58</v>
      </c>
      <c r="E1690" s="1">
        <v>790832</v>
      </c>
    </row>
    <row r="1691" spans="1:5" x14ac:dyDescent="0.25">
      <c r="A1691">
        <v>139</v>
      </c>
      <c r="B1691">
        <v>9</v>
      </c>
      <c r="C1691" t="s">
        <v>102</v>
      </c>
      <c r="D1691" t="s">
        <v>103</v>
      </c>
      <c r="E1691" s="1">
        <v>790832.79</v>
      </c>
    </row>
    <row r="1692" spans="1:5" x14ac:dyDescent="0.25">
      <c r="A1692">
        <v>139</v>
      </c>
      <c r="B1692">
        <v>10</v>
      </c>
      <c r="C1692" t="s">
        <v>134</v>
      </c>
      <c r="D1692" t="s">
        <v>125</v>
      </c>
      <c r="E1692" s="1">
        <v>790832.79</v>
      </c>
    </row>
    <row r="1693" spans="1:5" x14ac:dyDescent="0.25">
      <c r="A1693">
        <v>139</v>
      </c>
      <c r="B1693">
        <v>11</v>
      </c>
      <c r="C1693" t="s">
        <v>29</v>
      </c>
      <c r="D1693" t="s">
        <v>30</v>
      </c>
      <c r="E1693" s="1">
        <v>802000</v>
      </c>
    </row>
    <row r="1694" spans="1:5" x14ac:dyDescent="0.25">
      <c r="A1694">
        <v>139</v>
      </c>
      <c r="B1694">
        <v>12</v>
      </c>
      <c r="C1694" t="s">
        <v>9</v>
      </c>
      <c r="D1694" t="s">
        <v>10</v>
      </c>
      <c r="E1694" s="1">
        <v>870000</v>
      </c>
    </row>
    <row r="1695" spans="1:5" x14ac:dyDescent="0.25">
      <c r="A1695">
        <v>139</v>
      </c>
      <c r="B1695">
        <v>13</v>
      </c>
      <c r="C1695" t="s">
        <v>27</v>
      </c>
      <c r="D1695" t="s">
        <v>28</v>
      </c>
      <c r="E1695" s="1">
        <v>923000</v>
      </c>
    </row>
    <row r="1696" spans="1:5" x14ac:dyDescent="0.25">
      <c r="A1696">
        <v>139</v>
      </c>
      <c r="B1696">
        <v>14</v>
      </c>
      <c r="C1696" t="s">
        <v>23</v>
      </c>
      <c r="D1696" t="s">
        <v>24</v>
      </c>
      <c r="E1696" s="1">
        <v>1063000</v>
      </c>
    </row>
    <row r="1697" spans="1:5" x14ac:dyDescent="0.25">
      <c r="A1697">
        <v>140</v>
      </c>
      <c r="B1697">
        <v>1</v>
      </c>
      <c r="C1697" t="s">
        <v>114</v>
      </c>
      <c r="D1697" t="s">
        <v>115</v>
      </c>
      <c r="E1697" s="1">
        <v>624000</v>
      </c>
    </row>
    <row r="1698" spans="1:5" x14ac:dyDescent="0.25">
      <c r="A1698">
        <v>140</v>
      </c>
      <c r="B1698">
        <v>2</v>
      </c>
      <c r="C1698" t="s">
        <v>106</v>
      </c>
      <c r="D1698" t="s">
        <v>107</v>
      </c>
      <c r="E1698" s="1">
        <v>634000</v>
      </c>
    </row>
    <row r="1699" spans="1:5" x14ac:dyDescent="0.25">
      <c r="A1699">
        <v>140</v>
      </c>
      <c r="B1699">
        <v>3</v>
      </c>
      <c r="C1699" t="s">
        <v>3</v>
      </c>
      <c r="D1699" t="s">
        <v>4</v>
      </c>
      <c r="E1699" s="1">
        <v>634780</v>
      </c>
    </row>
    <row r="1700" spans="1:5" x14ac:dyDescent="0.25">
      <c r="A1700">
        <v>140</v>
      </c>
      <c r="B1700">
        <v>4</v>
      </c>
      <c r="C1700" t="s">
        <v>7</v>
      </c>
      <c r="D1700" t="s">
        <v>8</v>
      </c>
      <c r="E1700" s="1">
        <v>644780</v>
      </c>
    </row>
    <row r="1701" spans="1:5" x14ac:dyDescent="0.25">
      <c r="A1701">
        <v>140</v>
      </c>
      <c r="B1701">
        <v>5</v>
      </c>
      <c r="C1701" t="s">
        <v>13</v>
      </c>
      <c r="D1701" t="s">
        <v>14</v>
      </c>
      <c r="E1701" s="1">
        <v>709000</v>
      </c>
    </row>
    <row r="1702" spans="1:5" x14ac:dyDescent="0.25">
      <c r="A1702">
        <v>140</v>
      </c>
      <c r="B1702">
        <v>6</v>
      </c>
      <c r="C1702" t="s">
        <v>63</v>
      </c>
      <c r="D1702" t="s">
        <v>64</v>
      </c>
      <c r="E1702" s="1">
        <v>710000</v>
      </c>
    </row>
    <row r="1703" spans="1:5" x14ac:dyDescent="0.25">
      <c r="A1703">
        <v>140</v>
      </c>
      <c r="B1703">
        <v>7</v>
      </c>
      <c r="C1703" t="s">
        <v>29</v>
      </c>
      <c r="D1703" t="s">
        <v>30</v>
      </c>
      <c r="E1703" s="1">
        <v>715000</v>
      </c>
    </row>
    <row r="1704" spans="1:5" x14ac:dyDescent="0.25">
      <c r="A1704">
        <v>140</v>
      </c>
      <c r="B1704">
        <v>8</v>
      </c>
      <c r="C1704" t="s">
        <v>43</v>
      </c>
      <c r="D1704" t="s">
        <v>44</v>
      </c>
      <c r="E1704" s="1">
        <v>725000</v>
      </c>
    </row>
    <row r="1705" spans="1:5" x14ac:dyDescent="0.25">
      <c r="A1705">
        <v>140</v>
      </c>
      <c r="B1705">
        <v>9</v>
      </c>
      <c r="C1705" t="s">
        <v>61</v>
      </c>
      <c r="D1705" t="s">
        <v>62</v>
      </c>
      <c r="E1705" s="1">
        <v>729000</v>
      </c>
    </row>
    <row r="1706" spans="1:5" x14ac:dyDescent="0.25">
      <c r="A1706">
        <v>140</v>
      </c>
      <c r="B1706">
        <v>10</v>
      </c>
      <c r="C1706" t="s">
        <v>59</v>
      </c>
      <c r="D1706" t="s">
        <v>60</v>
      </c>
      <c r="E1706" s="1">
        <v>730000</v>
      </c>
    </row>
    <row r="1707" spans="1:5" x14ac:dyDescent="0.25">
      <c r="A1707">
        <v>140</v>
      </c>
      <c r="B1707">
        <v>11</v>
      </c>
      <c r="C1707" t="s">
        <v>65</v>
      </c>
      <c r="D1707" t="s">
        <v>66</v>
      </c>
      <c r="E1707" s="1">
        <v>750000</v>
      </c>
    </row>
    <row r="1708" spans="1:5" x14ac:dyDescent="0.25">
      <c r="A1708">
        <v>140</v>
      </c>
      <c r="B1708">
        <v>12</v>
      </c>
      <c r="C1708" t="s">
        <v>45</v>
      </c>
      <c r="D1708" t="s">
        <v>46</v>
      </c>
      <c r="E1708" s="1">
        <v>807000</v>
      </c>
    </row>
    <row r="1709" spans="1:5" x14ac:dyDescent="0.25">
      <c r="A1709">
        <v>140</v>
      </c>
      <c r="B1709">
        <v>13</v>
      </c>
      <c r="C1709" t="s">
        <v>17</v>
      </c>
      <c r="D1709" t="s">
        <v>18</v>
      </c>
      <c r="E1709" s="1">
        <v>807520</v>
      </c>
    </row>
    <row r="1710" spans="1:5" x14ac:dyDescent="0.25">
      <c r="A1710">
        <v>140</v>
      </c>
      <c r="B1710">
        <v>14</v>
      </c>
      <c r="C1710" t="s">
        <v>102</v>
      </c>
      <c r="D1710" t="s">
        <v>103</v>
      </c>
      <c r="E1710" s="1">
        <v>807520</v>
      </c>
    </row>
    <row r="1711" spans="1:5" x14ac:dyDescent="0.25">
      <c r="A1711">
        <v>140</v>
      </c>
      <c r="B1711">
        <v>15</v>
      </c>
      <c r="C1711" t="s">
        <v>27</v>
      </c>
      <c r="D1711" t="s">
        <v>28</v>
      </c>
      <c r="E1711" s="1">
        <v>923000</v>
      </c>
    </row>
    <row r="1712" spans="1:5" x14ac:dyDescent="0.25">
      <c r="A1712">
        <v>140</v>
      </c>
      <c r="B1712">
        <v>16</v>
      </c>
      <c r="C1712" t="s">
        <v>23</v>
      </c>
      <c r="D1712" t="s">
        <v>24</v>
      </c>
      <c r="E1712" s="1">
        <v>1063000</v>
      </c>
    </row>
    <row r="1713" spans="1:5" x14ac:dyDescent="0.25">
      <c r="A1713">
        <v>141</v>
      </c>
      <c r="B1713">
        <v>1</v>
      </c>
      <c r="C1713" t="s">
        <v>114</v>
      </c>
      <c r="D1713" t="s">
        <v>115</v>
      </c>
      <c r="E1713" s="1">
        <v>580000</v>
      </c>
    </row>
    <row r="1714" spans="1:5" x14ac:dyDescent="0.25">
      <c r="A1714">
        <v>141</v>
      </c>
      <c r="B1714">
        <v>2</v>
      </c>
      <c r="C1714" t="s">
        <v>29</v>
      </c>
      <c r="D1714" t="s">
        <v>30</v>
      </c>
      <c r="E1714" s="1">
        <v>605000</v>
      </c>
    </row>
    <row r="1715" spans="1:5" x14ac:dyDescent="0.25">
      <c r="A1715">
        <v>141</v>
      </c>
      <c r="B1715">
        <v>3</v>
      </c>
      <c r="C1715" t="s">
        <v>3</v>
      </c>
      <c r="D1715" t="s">
        <v>4</v>
      </c>
      <c r="E1715" s="1">
        <v>649999</v>
      </c>
    </row>
    <row r="1716" spans="1:5" x14ac:dyDescent="0.25">
      <c r="A1716">
        <v>141</v>
      </c>
      <c r="B1716">
        <v>4</v>
      </c>
      <c r="C1716" t="s">
        <v>106</v>
      </c>
      <c r="D1716" t="s">
        <v>107</v>
      </c>
      <c r="E1716" s="1">
        <v>650000</v>
      </c>
    </row>
    <row r="1717" spans="1:5" x14ac:dyDescent="0.25">
      <c r="A1717">
        <v>141</v>
      </c>
      <c r="B1717">
        <v>5</v>
      </c>
      <c r="C1717" t="s">
        <v>43</v>
      </c>
      <c r="D1717" t="s">
        <v>44</v>
      </c>
      <c r="E1717" s="1">
        <v>725000</v>
      </c>
    </row>
    <row r="1718" spans="1:5" x14ac:dyDescent="0.25">
      <c r="A1718">
        <v>141</v>
      </c>
      <c r="B1718">
        <v>6</v>
      </c>
      <c r="C1718" t="s">
        <v>98</v>
      </c>
      <c r="D1718" t="s">
        <v>99</v>
      </c>
      <c r="E1718" s="1">
        <v>750000</v>
      </c>
    </row>
    <row r="1719" spans="1:5" x14ac:dyDescent="0.25">
      <c r="A1719">
        <v>141</v>
      </c>
      <c r="B1719">
        <v>7</v>
      </c>
      <c r="C1719" t="s">
        <v>67</v>
      </c>
      <c r="D1719" t="s">
        <v>64</v>
      </c>
      <c r="E1719" s="1">
        <v>758000</v>
      </c>
    </row>
    <row r="1720" spans="1:5" x14ac:dyDescent="0.25">
      <c r="A1720">
        <v>141</v>
      </c>
      <c r="B1720">
        <v>8</v>
      </c>
      <c r="C1720" t="s">
        <v>13</v>
      </c>
      <c r="D1720" t="s">
        <v>14</v>
      </c>
      <c r="E1720" s="1">
        <v>804000</v>
      </c>
    </row>
    <row r="1721" spans="1:5" x14ac:dyDescent="0.25">
      <c r="A1721">
        <v>141</v>
      </c>
      <c r="B1721">
        <v>9</v>
      </c>
      <c r="C1721" t="s">
        <v>120</v>
      </c>
      <c r="D1721" t="s">
        <v>121</v>
      </c>
      <c r="E1721" s="1">
        <v>805000</v>
      </c>
    </row>
    <row r="1722" spans="1:5" x14ac:dyDescent="0.25">
      <c r="A1722">
        <v>141</v>
      </c>
      <c r="B1722">
        <v>10</v>
      </c>
      <c r="C1722" t="s">
        <v>15</v>
      </c>
      <c r="D1722" t="s">
        <v>16</v>
      </c>
      <c r="E1722" s="1">
        <v>815000</v>
      </c>
    </row>
    <row r="1723" spans="1:5" x14ac:dyDescent="0.25">
      <c r="A1723">
        <v>141</v>
      </c>
      <c r="B1723">
        <v>11</v>
      </c>
      <c r="C1723" t="s">
        <v>45</v>
      </c>
      <c r="D1723" t="s">
        <v>46</v>
      </c>
      <c r="E1723" s="1">
        <v>815900</v>
      </c>
    </row>
    <row r="1724" spans="1:5" x14ac:dyDescent="0.25">
      <c r="A1724">
        <v>141</v>
      </c>
      <c r="B1724">
        <v>12</v>
      </c>
      <c r="C1724" t="s">
        <v>17</v>
      </c>
      <c r="D1724" t="s">
        <v>18</v>
      </c>
      <c r="E1724" s="1">
        <v>815905</v>
      </c>
    </row>
    <row r="1725" spans="1:5" x14ac:dyDescent="0.25">
      <c r="A1725">
        <v>141</v>
      </c>
      <c r="B1725">
        <v>13</v>
      </c>
      <c r="C1725" t="s">
        <v>102</v>
      </c>
      <c r="D1725" t="s">
        <v>103</v>
      </c>
      <c r="E1725" s="1">
        <v>815905</v>
      </c>
    </row>
    <row r="1726" spans="1:5" x14ac:dyDescent="0.25">
      <c r="A1726">
        <v>141</v>
      </c>
      <c r="B1726">
        <v>14</v>
      </c>
      <c r="C1726" t="s">
        <v>7</v>
      </c>
      <c r="D1726" t="s">
        <v>8</v>
      </c>
      <c r="E1726" s="1">
        <v>815905.07</v>
      </c>
    </row>
    <row r="1727" spans="1:5" x14ac:dyDescent="0.25">
      <c r="A1727">
        <v>141</v>
      </c>
      <c r="B1727">
        <v>15</v>
      </c>
      <c r="C1727" t="s">
        <v>27</v>
      </c>
      <c r="D1727" t="s">
        <v>28</v>
      </c>
      <c r="E1727" s="1">
        <v>923000</v>
      </c>
    </row>
    <row r="1728" spans="1:5" x14ac:dyDescent="0.25">
      <c r="A1728">
        <v>141</v>
      </c>
      <c r="B1728">
        <v>16</v>
      </c>
      <c r="C1728" t="s">
        <v>23</v>
      </c>
      <c r="D1728" t="s">
        <v>24</v>
      </c>
      <c r="E1728" s="1">
        <v>1063000</v>
      </c>
    </row>
    <row r="1729" spans="1:5" x14ac:dyDescent="0.25">
      <c r="A1729">
        <v>142</v>
      </c>
      <c r="B1729">
        <v>1</v>
      </c>
      <c r="C1729" t="s">
        <v>3</v>
      </c>
      <c r="D1729" t="s">
        <v>4</v>
      </c>
      <c r="E1729" s="1">
        <v>569000</v>
      </c>
    </row>
    <row r="1730" spans="1:5" x14ac:dyDescent="0.25">
      <c r="A1730">
        <v>142</v>
      </c>
      <c r="B1730">
        <v>2</v>
      </c>
      <c r="C1730" t="s">
        <v>29</v>
      </c>
      <c r="D1730" t="s">
        <v>30</v>
      </c>
      <c r="E1730" s="1">
        <v>579000</v>
      </c>
    </row>
    <row r="1731" spans="1:5" x14ac:dyDescent="0.25">
      <c r="A1731">
        <v>142</v>
      </c>
      <c r="B1731">
        <v>3</v>
      </c>
      <c r="C1731" t="s">
        <v>112</v>
      </c>
      <c r="D1731" t="s">
        <v>113</v>
      </c>
      <c r="E1731" s="1">
        <v>609000</v>
      </c>
    </row>
    <row r="1732" spans="1:5" x14ac:dyDescent="0.25">
      <c r="A1732">
        <v>142</v>
      </c>
      <c r="B1732">
        <v>4</v>
      </c>
      <c r="C1732" t="s">
        <v>53</v>
      </c>
      <c r="D1732" t="s">
        <v>54</v>
      </c>
      <c r="E1732" s="1">
        <v>679000</v>
      </c>
    </row>
    <row r="1733" spans="1:5" x14ac:dyDescent="0.25">
      <c r="A1733">
        <v>142</v>
      </c>
      <c r="B1733">
        <v>5</v>
      </c>
      <c r="C1733" t="s">
        <v>7</v>
      </c>
      <c r="D1733" t="s">
        <v>8</v>
      </c>
      <c r="E1733" s="1">
        <v>689900</v>
      </c>
    </row>
    <row r="1734" spans="1:5" x14ac:dyDescent="0.25">
      <c r="A1734">
        <v>142</v>
      </c>
      <c r="B1734">
        <v>6</v>
      </c>
      <c r="C1734" t="s">
        <v>49</v>
      </c>
      <c r="D1734" t="s">
        <v>42</v>
      </c>
      <c r="E1734" s="1">
        <v>710000</v>
      </c>
    </row>
    <row r="1735" spans="1:5" x14ac:dyDescent="0.25">
      <c r="A1735">
        <v>142</v>
      </c>
      <c r="B1735">
        <v>7</v>
      </c>
      <c r="C1735" t="s">
        <v>50</v>
      </c>
      <c r="D1735" t="s">
        <v>51</v>
      </c>
      <c r="E1735" s="1">
        <v>721000</v>
      </c>
    </row>
    <row r="1736" spans="1:5" x14ac:dyDescent="0.25">
      <c r="A1736">
        <v>142</v>
      </c>
      <c r="B1736">
        <v>8</v>
      </c>
      <c r="C1736" t="s">
        <v>13</v>
      </c>
      <c r="D1736" t="s">
        <v>14</v>
      </c>
      <c r="E1736" s="1">
        <v>747000</v>
      </c>
    </row>
    <row r="1737" spans="1:5" x14ac:dyDescent="0.25">
      <c r="A1737">
        <v>142</v>
      </c>
      <c r="B1737">
        <v>9</v>
      </c>
      <c r="C1737" t="s">
        <v>102</v>
      </c>
      <c r="D1737" t="s">
        <v>103</v>
      </c>
      <c r="E1737" s="1">
        <v>748293</v>
      </c>
    </row>
    <row r="1738" spans="1:5" x14ac:dyDescent="0.25">
      <c r="A1738">
        <v>142</v>
      </c>
      <c r="B1738">
        <v>10</v>
      </c>
      <c r="C1738" t="s">
        <v>17</v>
      </c>
      <c r="D1738" t="s">
        <v>18</v>
      </c>
      <c r="E1738" s="1">
        <v>748293</v>
      </c>
    </row>
    <row r="1739" spans="1:5" x14ac:dyDescent="0.25">
      <c r="A1739">
        <v>142</v>
      </c>
      <c r="B1739">
        <v>11</v>
      </c>
      <c r="C1739" t="s">
        <v>27</v>
      </c>
      <c r="D1739" t="s">
        <v>28</v>
      </c>
      <c r="E1739" s="1">
        <v>923000</v>
      </c>
    </row>
    <row r="1740" spans="1:5" x14ac:dyDescent="0.25">
      <c r="A1740">
        <v>142</v>
      </c>
      <c r="B1740">
        <v>12</v>
      </c>
      <c r="C1740" t="s">
        <v>23</v>
      </c>
      <c r="D1740" t="s">
        <v>24</v>
      </c>
      <c r="E1740" s="1">
        <v>1063000</v>
      </c>
    </row>
    <row r="1741" spans="1:5" x14ac:dyDescent="0.25">
      <c r="A1741">
        <v>143</v>
      </c>
      <c r="B1741">
        <v>1</v>
      </c>
      <c r="C1741" t="s">
        <v>135</v>
      </c>
      <c r="D1741" t="s">
        <v>30</v>
      </c>
      <c r="E1741" s="1">
        <v>627400</v>
      </c>
    </row>
    <row r="1742" spans="1:5" x14ac:dyDescent="0.25">
      <c r="A1742">
        <v>143</v>
      </c>
      <c r="B1742">
        <v>2</v>
      </c>
      <c r="C1742" t="s">
        <v>7</v>
      </c>
      <c r="D1742" t="s">
        <v>8</v>
      </c>
      <c r="E1742" s="1">
        <v>637400</v>
      </c>
    </row>
    <row r="1743" spans="1:5" x14ac:dyDescent="0.25">
      <c r="A1743">
        <v>143</v>
      </c>
      <c r="B1743">
        <v>3</v>
      </c>
      <c r="C1743" t="s">
        <v>3</v>
      </c>
      <c r="D1743" t="s">
        <v>4</v>
      </c>
      <c r="E1743" s="1">
        <v>688999</v>
      </c>
    </row>
    <row r="1744" spans="1:5" x14ac:dyDescent="0.25">
      <c r="A1744">
        <v>143</v>
      </c>
      <c r="B1744">
        <v>4</v>
      </c>
      <c r="C1744" t="s">
        <v>53</v>
      </c>
      <c r="D1744" t="s">
        <v>54</v>
      </c>
      <c r="E1744" s="1">
        <v>689000</v>
      </c>
    </row>
    <row r="1745" spans="1:5" x14ac:dyDescent="0.25">
      <c r="A1745">
        <v>143</v>
      </c>
      <c r="B1745">
        <v>5</v>
      </c>
      <c r="C1745" t="s">
        <v>106</v>
      </c>
      <c r="D1745" t="s">
        <v>107</v>
      </c>
      <c r="E1745" s="1">
        <v>719000</v>
      </c>
    </row>
    <row r="1746" spans="1:5" x14ac:dyDescent="0.25">
      <c r="A1746">
        <v>143</v>
      </c>
      <c r="B1746">
        <v>6</v>
      </c>
      <c r="C1746" t="s">
        <v>71</v>
      </c>
      <c r="D1746" t="s">
        <v>2</v>
      </c>
      <c r="E1746" s="1">
        <v>740000</v>
      </c>
    </row>
    <row r="1747" spans="1:5" x14ac:dyDescent="0.25">
      <c r="A1747">
        <v>143</v>
      </c>
      <c r="B1747">
        <v>7</v>
      </c>
      <c r="C1747" t="s">
        <v>13</v>
      </c>
      <c r="D1747" t="s">
        <v>14</v>
      </c>
      <c r="E1747" s="1">
        <v>760000</v>
      </c>
    </row>
    <row r="1748" spans="1:5" x14ac:dyDescent="0.25">
      <c r="A1748">
        <v>143</v>
      </c>
      <c r="B1748">
        <v>8</v>
      </c>
      <c r="C1748" t="s">
        <v>124</v>
      </c>
      <c r="D1748" t="s">
        <v>125</v>
      </c>
      <c r="E1748" s="1">
        <v>779482.6</v>
      </c>
    </row>
    <row r="1749" spans="1:5" x14ac:dyDescent="0.25">
      <c r="A1749">
        <v>143</v>
      </c>
      <c r="B1749">
        <v>9</v>
      </c>
      <c r="C1749" t="s">
        <v>15</v>
      </c>
      <c r="D1749" t="s">
        <v>16</v>
      </c>
      <c r="E1749" s="1">
        <v>799000</v>
      </c>
    </row>
    <row r="1750" spans="1:5" x14ac:dyDescent="0.25">
      <c r="A1750">
        <v>143</v>
      </c>
      <c r="B1750">
        <v>10</v>
      </c>
      <c r="C1750" t="s">
        <v>45</v>
      </c>
      <c r="D1750" t="s">
        <v>46</v>
      </c>
      <c r="E1750" s="1">
        <v>799400</v>
      </c>
    </row>
    <row r="1751" spans="1:5" x14ac:dyDescent="0.25">
      <c r="A1751">
        <v>143</v>
      </c>
      <c r="B1751">
        <v>11</v>
      </c>
      <c r="C1751" t="s">
        <v>102</v>
      </c>
      <c r="D1751" t="s">
        <v>103</v>
      </c>
      <c r="E1751" s="1">
        <v>799482</v>
      </c>
    </row>
    <row r="1752" spans="1:5" x14ac:dyDescent="0.25">
      <c r="A1752">
        <v>143</v>
      </c>
      <c r="B1752">
        <v>12</v>
      </c>
      <c r="C1752" t="s">
        <v>57</v>
      </c>
      <c r="D1752" t="s">
        <v>58</v>
      </c>
      <c r="E1752" s="1">
        <v>799482</v>
      </c>
    </row>
    <row r="1753" spans="1:5" x14ac:dyDescent="0.25">
      <c r="A1753">
        <v>143</v>
      </c>
      <c r="B1753">
        <v>13</v>
      </c>
      <c r="C1753" t="s">
        <v>17</v>
      </c>
      <c r="D1753" t="s">
        <v>18</v>
      </c>
      <c r="E1753" s="1">
        <v>799482</v>
      </c>
    </row>
    <row r="1754" spans="1:5" x14ac:dyDescent="0.25">
      <c r="A1754">
        <v>143</v>
      </c>
      <c r="B1754">
        <v>14</v>
      </c>
      <c r="C1754" t="s">
        <v>9</v>
      </c>
      <c r="D1754" t="s">
        <v>10</v>
      </c>
      <c r="E1754" s="1">
        <v>870000</v>
      </c>
    </row>
    <row r="1755" spans="1:5" x14ac:dyDescent="0.25">
      <c r="A1755">
        <v>143</v>
      </c>
      <c r="B1755">
        <v>15</v>
      </c>
      <c r="C1755" t="s">
        <v>27</v>
      </c>
      <c r="D1755" t="s">
        <v>28</v>
      </c>
      <c r="E1755" s="1">
        <v>923000</v>
      </c>
    </row>
    <row r="1756" spans="1:5" x14ac:dyDescent="0.25">
      <c r="A1756">
        <v>143</v>
      </c>
      <c r="B1756">
        <v>16</v>
      </c>
      <c r="C1756" t="s">
        <v>23</v>
      </c>
      <c r="D1756" t="s">
        <v>24</v>
      </c>
      <c r="E1756" s="1">
        <v>1063000</v>
      </c>
    </row>
    <row r="1757" spans="1:5" x14ac:dyDescent="0.25">
      <c r="A1757">
        <v>144</v>
      </c>
      <c r="B1757">
        <v>1</v>
      </c>
      <c r="C1757" t="s">
        <v>3</v>
      </c>
      <c r="D1757" t="s">
        <v>4</v>
      </c>
      <c r="E1757" s="1">
        <v>720000</v>
      </c>
    </row>
    <row r="1758" spans="1:5" x14ac:dyDescent="0.25">
      <c r="A1758">
        <v>144</v>
      </c>
      <c r="B1758">
        <v>2</v>
      </c>
      <c r="C1758" t="s">
        <v>106</v>
      </c>
      <c r="D1758" t="s">
        <v>107</v>
      </c>
      <c r="E1758" s="1">
        <v>730000</v>
      </c>
    </row>
    <row r="1759" spans="1:5" x14ac:dyDescent="0.25">
      <c r="A1759">
        <v>144</v>
      </c>
      <c r="B1759">
        <v>3</v>
      </c>
      <c r="C1759" t="s">
        <v>13</v>
      </c>
      <c r="D1759" t="s">
        <v>14</v>
      </c>
      <c r="E1759" s="1">
        <v>809000</v>
      </c>
    </row>
    <row r="1760" spans="1:5" x14ac:dyDescent="0.25">
      <c r="A1760">
        <v>144</v>
      </c>
      <c r="B1760">
        <v>4</v>
      </c>
      <c r="C1760" t="s">
        <v>17</v>
      </c>
      <c r="D1760" t="s">
        <v>18</v>
      </c>
      <c r="E1760" s="1">
        <v>810000</v>
      </c>
    </row>
    <row r="1761" spans="1:5" x14ac:dyDescent="0.25">
      <c r="A1761">
        <v>144</v>
      </c>
      <c r="B1761">
        <v>5</v>
      </c>
      <c r="C1761" t="s">
        <v>27</v>
      </c>
      <c r="D1761" t="s">
        <v>28</v>
      </c>
      <c r="E1761" s="1">
        <v>923000</v>
      </c>
    </row>
    <row r="1762" spans="1:5" x14ac:dyDescent="0.25">
      <c r="A1762">
        <v>144</v>
      </c>
      <c r="B1762">
        <v>6</v>
      </c>
      <c r="C1762" t="s">
        <v>23</v>
      </c>
      <c r="D1762" t="s">
        <v>24</v>
      </c>
      <c r="E1762" s="1">
        <v>1063000</v>
      </c>
    </row>
    <row r="1763" spans="1:5" x14ac:dyDescent="0.25">
      <c r="A1763">
        <v>145</v>
      </c>
      <c r="B1763">
        <v>1</v>
      </c>
      <c r="C1763" t="s">
        <v>114</v>
      </c>
      <c r="D1763" t="s">
        <v>115</v>
      </c>
      <c r="E1763" s="1">
        <v>550000</v>
      </c>
    </row>
    <row r="1764" spans="1:5" x14ac:dyDescent="0.25">
      <c r="A1764">
        <v>145</v>
      </c>
      <c r="B1764">
        <v>2</v>
      </c>
      <c r="C1764" t="s">
        <v>3</v>
      </c>
      <c r="D1764" t="s">
        <v>4</v>
      </c>
      <c r="E1764" s="1">
        <v>560000</v>
      </c>
    </row>
    <row r="1765" spans="1:5" x14ac:dyDescent="0.25">
      <c r="A1765">
        <v>145</v>
      </c>
      <c r="B1765">
        <v>3</v>
      </c>
      <c r="C1765" t="s">
        <v>29</v>
      </c>
      <c r="D1765" t="s">
        <v>30</v>
      </c>
      <c r="E1765" s="1">
        <v>630000</v>
      </c>
    </row>
    <row r="1766" spans="1:5" x14ac:dyDescent="0.25">
      <c r="A1766">
        <v>145</v>
      </c>
      <c r="B1766">
        <v>4</v>
      </c>
      <c r="C1766" t="s">
        <v>7</v>
      </c>
      <c r="D1766" t="s">
        <v>8</v>
      </c>
      <c r="E1766" s="1">
        <v>673500</v>
      </c>
    </row>
    <row r="1767" spans="1:5" x14ac:dyDescent="0.25">
      <c r="A1767">
        <v>145</v>
      </c>
      <c r="B1767">
        <v>5</v>
      </c>
      <c r="C1767" t="s">
        <v>74</v>
      </c>
      <c r="D1767" t="s">
        <v>75</v>
      </c>
      <c r="E1767" s="1">
        <v>707000</v>
      </c>
    </row>
    <row r="1768" spans="1:5" x14ac:dyDescent="0.25">
      <c r="A1768">
        <v>145</v>
      </c>
      <c r="B1768">
        <v>6</v>
      </c>
      <c r="C1768" t="s">
        <v>13</v>
      </c>
      <c r="D1768" t="s">
        <v>14</v>
      </c>
      <c r="E1768" s="1">
        <v>732000</v>
      </c>
    </row>
    <row r="1769" spans="1:5" x14ac:dyDescent="0.25">
      <c r="A1769">
        <v>145</v>
      </c>
      <c r="B1769">
        <v>7</v>
      </c>
      <c r="C1769" t="s">
        <v>17</v>
      </c>
      <c r="D1769" t="s">
        <v>18</v>
      </c>
      <c r="E1769" s="1">
        <v>732287</v>
      </c>
    </row>
    <row r="1770" spans="1:5" x14ac:dyDescent="0.25">
      <c r="A1770">
        <v>145</v>
      </c>
      <c r="B1770">
        <v>8</v>
      </c>
      <c r="C1770" t="s">
        <v>76</v>
      </c>
      <c r="D1770" t="s">
        <v>77</v>
      </c>
      <c r="E1770" s="1">
        <v>732287.47</v>
      </c>
    </row>
    <row r="1771" spans="1:5" x14ac:dyDescent="0.25">
      <c r="A1771">
        <v>145</v>
      </c>
      <c r="B1771">
        <v>9</v>
      </c>
      <c r="C1771" t="s">
        <v>79</v>
      </c>
      <c r="D1771" t="s">
        <v>80</v>
      </c>
      <c r="E1771" s="1">
        <v>732287.47</v>
      </c>
    </row>
    <row r="1772" spans="1:5" x14ac:dyDescent="0.25">
      <c r="A1772">
        <v>145</v>
      </c>
      <c r="B1772">
        <v>10</v>
      </c>
      <c r="C1772" t="s">
        <v>27</v>
      </c>
      <c r="D1772" t="s">
        <v>28</v>
      </c>
      <c r="E1772" s="1">
        <v>1063000</v>
      </c>
    </row>
    <row r="1773" spans="1:5" x14ac:dyDescent="0.25">
      <c r="A1773">
        <v>145</v>
      </c>
      <c r="B1773">
        <v>11</v>
      </c>
      <c r="C1773" t="s">
        <v>23</v>
      </c>
      <c r="D1773" t="s">
        <v>24</v>
      </c>
      <c r="E1773" s="1">
        <v>1063000</v>
      </c>
    </row>
    <row r="1774" spans="1:5" x14ac:dyDescent="0.25">
      <c r="A1774">
        <v>146</v>
      </c>
      <c r="B1774">
        <v>1</v>
      </c>
      <c r="C1774" t="s">
        <v>57</v>
      </c>
      <c r="D1774" t="s">
        <v>58</v>
      </c>
      <c r="E1774" s="1">
        <v>613829</v>
      </c>
    </row>
    <row r="1775" spans="1:5" x14ac:dyDescent="0.25">
      <c r="A1775">
        <v>146</v>
      </c>
      <c r="B1775">
        <v>2</v>
      </c>
      <c r="C1775" t="s">
        <v>7</v>
      </c>
      <c r="D1775" t="s">
        <v>8</v>
      </c>
      <c r="E1775" s="1">
        <v>613829.19999999995</v>
      </c>
    </row>
    <row r="1776" spans="1:5" x14ac:dyDescent="0.25">
      <c r="A1776">
        <v>146</v>
      </c>
      <c r="B1776">
        <v>3</v>
      </c>
      <c r="C1776" t="s">
        <v>3</v>
      </c>
      <c r="D1776" t="s">
        <v>4</v>
      </c>
      <c r="E1776" s="1">
        <v>709999</v>
      </c>
    </row>
    <row r="1777" spans="1:5" x14ac:dyDescent="0.25">
      <c r="A1777">
        <v>146</v>
      </c>
      <c r="B1777">
        <v>4</v>
      </c>
      <c r="C1777" t="s">
        <v>17</v>
      </c>
      <c r="D1777" t="s">
        <v>18</v>
      </c>
      <c r="E1777" s="1">
        <v>710000</v>
      </c>
    </row>
    <row r="1778" spans="1:5" x14ac:dyDescent="0.25">
      <c r="A1778">
        <v>146</v>
      </c>
      <c r="B1778">
        <v>5</v>
      </c>
      <c r="C1778" t="s">
        <v>106</v>
      </c>
      <c r="D1778" t="s">
        <v>107</v>
      </c>
      <c r="E1778" s="1">
        <v>890000</v>
      </c>
    </row>
    <row r="1779" spans="1:5" x14ac:dyDescent="0.25">
      <c r="A1779">
        <v>146</v>
      </c>
      <c r="B1779">
        <v>6</v>
      </c>
      <c r="C1779" t="s">
        <v>13</v>
      </c>
      <c r="D1779" t="s">
        <v>14</v>
      </c>
      <c r="E1779" s="1">
        <v>950000</v>
      </c>
    </row>
    <row r="1780" spans="1:5" x14ac:dyDescent="0.25">
      <c r="A1780">
        <v>146</v>
      </c>
      <c r="B1780">
        <v>7</v>
      </c>
      <c r="C1780" t="s">
        <v>23</v>
      </c>
      <c r="D1780" t="s">
        <v>24</v>
      </c>
      <c r="E1780" s="1">
        <v>1063000</v>
      </c>
    </row>
    <row r="1781" spans="1:5" x14ac:dyDescent="0.25">
      <c r="A1781">
        <v>146</v>
      </c>
      <c r="B1781">
        <v>8</v>
      </c>
      <c r="C1781" t="s">
        <v>27</v>
      </c>
      <c r="D1781" t="s">
        <v>28</v>
      </c>
      <c r="E1781" s="1">
        <v>1063000</v>
      </c>
    </row>
    <row r="1782" spans="1:5" x14ac:dyDescent="0.25">
      <c r="A1782">
        <v>147</v>
      </c>
      <c r="B1782">
        <v>1</v>
      </c>
      <c r="C1782" t="s">
        <v>7</v>
      </c>
      <c r="D1782" t="s">
        <v>8</v>
      </c>
      <c r="E1782" s="1">
        <v>680400</v>
      </c>
    </row>
    <row r="1783" spans="1:5" x14ac:dyDescent="0.25">
      <c r="A1783">
        <v>147</v>
      </c>
      <c r="B1783">
        <v>2</v>
      </c>
      <c r="C1783" t="s">
        <v>3</v>
      </c>
      <c r="D1783" t="s">
        <v>4</v>
      </c>
      <c r="E1783" s="1">
        <v>691600</v>
      </c>
    </row>
    <row r="1784" spans="1:5" x14ac:dyDescent="0.25">
      <c r="A1784">
        <v>147</v>
      </c>
      <c r="B1784">
        <v>3</v>
      </c>
      <c r="C1784" t="s">
        <v>57</v>
      </c>
      <c r="D1784" t="s">
        <v>58</v>
      </c>
      <c r="E1784" s="1">
        <v>711749</v>
      </c>
    </row>
    <row r="1785" spans="1:5" x14ac:dyDescent="0.25">
      <c r="A1785">
        <v>147</v>
      </c>
      <c r="B1785">
        <v>4</v>
      </c>
      <c r="C1785" t="s">
        <v>17</v>
      </c>
      <c r="D1785" t="s">
        <v>18</v>
      </c>
      <c r="E1785" s="1">
        <v>711749</v>
      </c>
    </row>
    <row r="1786" spans="1:5" x14ac:dyDescent="0.25">
      <c r="A1786">
        <v>147</v>
      </c>
      <c r="B1786">
        <v>5</v>
      </c>
      <c r="C1786" t="s">
        <v>83</v>
      </c>
      <c r="D1786" t="s">
        <v>84</v>
      </c>
      <c r="E1786" s="1">
        <v>711749.51</v>
      </c>
    </row>
    <row r="1787" spans="1:5" x14ac:dyDescent="0.25">
      <c r="A1787">
        <v>147</v>
      </c>
      <c r="B1787">
        <v>6</v>
      </c>
      <c r="C1787" t="s">
        <v>13</v>
      </c>
      <c r="D1787" t="s">
        <v>14</v>
      </c>
      <c r="E1787" s="1">
        <v>950000</v>
      </c>
    </row>
    <row r="1788" spans="1:5" x14ac:dyDescent="0.25">
      <c r="A1788">
        <v>147</v>
      </c>
      <c r="B1788">
        <v>7</v>
      </c>
      <c r="C1788" t="s">
        <v>23</v>
      </c>
      <c r="D1788" t="s">
        <v>24</v>
      </c>
      <c r="E1788" s="1">
        <v>1063000</v>
      </c>
    </row>
    <row r="1789" spans="1:5" x14ac:dyDescent="0.25">
      <c r="A1789">
        <v>147</v>
      </c>
      <c r="B1789">
        <v>8</v>
      </c>
      <c r="C1789" t="s">
        <v>27</v>
      </c>
      <c r="D1789" t="s">
        <v>28</v>
      </c>
      <c r="E1789" s="1">
        <v>1063000</v>
      </c>
    </row>
    <row r="1790" spans="1:5" x14ac:dyDescent="0.25">
      <c r="A1790">
        <v>148</v>
      </c>
      <c r="B1790">
        <v>1</v>
      </c>
      <c r="C1790" t="s">
        <v>7</v>
      </c>
      <c r="D1790" t="s">
        <v>8</v>
      </c>
      <c r="E1790" s="1">
        <v>629000</v>
      </c>
    </row>
    <row r="1791" spans="1:5" x14ac:dyDescent="0.25">
      <c r="A1791">
        <v>148</v>
      </c>
      <c r="B1791">
        <v>2</v>
      </c>
      <c r="C1791" t="s">
        <v>29</v>
      </c>
      <c r="D1791" t="s">
        <v>30</v>
      </c>
      <c r="E1791" s="1">
        <v>639800</v>
      </c>
    </row>
    <row r="1792" spans="1:5" x14ac:dyDescent="0.25">
      <c r="A1792">
        <v>148</v>
      </c>
      <c r="B1792">
        <v>3</v>
      </c>
      <c r="C1792" t="s">
        <v>3</v>
      </c>
      <c r="D1792" t="s">
        <v>4</v>
      </c>
      <c r="E1792" s="1">
        <v>749999</v>
      </c>
    </row>
    <row r="1793" spans="1:5" x14ac:dyDescent="0.25">
      <c r="A1793">
        <v>148</v>
      </c>
      <c r="B1793">
        <v>4</v>
      </c>
      <c r="C1793" t="s">
        <v>102</v>
      </c>
      <c r="D1793" t="s">
        <v>103</v>
      </c>
      <c r="E1793" s="1">
        <v>750000</v>
      </c>
    </row>
    <row r="1794" spans="1:5" x14ac:dyDescent="0.25">
      <c r="A1794">
        <v>148</v>
      </c>
      <c r="B1794">
        <v>5</v>
      </c>
      <c r="C1794" t="s">
        <v>13</v>
      </c>
      <c r="D1794" t="s">
        <v>14</v>
      </c>
      <c r="E1794" s="1">
        <v>764999</v>
      </c>
    </row>
    <row r="1795" spans="1:5" x14ac:dyDescent="0.25">
      <c r="A1795">
        <v>148</v>
      </c>
      <c r="B1795">
        <v>6</v>
      </c>
      <c r="C1795" t="s">
        <v>53</v>
      </c>
      <c r="D1795" t="s">
        <v>54</v>
      </c>
      <c r="E1795" s="1">
        <v>765000</v>
      </c>
    </row>
    <row r="1796" spans="1:5" x14ac:dyDescent="0.25">
      <c r="A1796">
        <v>148</v>
      </c>
      <c r="B1796">
        <v>7</v>
      </c>
      <c r="C1796" t="s">
        <v>17</v>
      </c>
      <c r="D1796" t="s">
        <v>18</v>
      </c>
      <c r="E1796" s="1">
        <v>765132</v>
      </c>
    </row>
    <row r="1797" spans="1:5" x14ac:dyDescent="0.25">
      <c r="A1797">
        <v>148</v>
      </c>
      <c r="B1797">
        <v>8</v>
      </c>
      <c r="C1797" t="s">
        <v>49</v>
      </c>
      <c r="D1797" t="s">
        <v>42</v>
      </c>
      <c r="E1797" s="1">
        <v>800000</v>
      </c>
    </row>
    <row r="1798" spans="1:5" x14ac:dyDescent="0.25">
      <c r="A1798">
        <v>148</v>
      </c>
      <c r="B1798">
        <v>9</v>
      </c>
      <c r="C1798" t="s">
        <v>50</v>
      </c>
      <c r="D1798" t="s">
        <v>51</v>
      </c>
      <c r="E1798" s="1">
        <v>830000</v>
      </c>
    </row>
    <row r="1799" spans="1:5" x14ac:dyDescent="0.25">
      <c r="A1799">
        <v>148</v>
      </c>
      <c r="B1799">
        <v>10</v>
      </c>
      <c r="C1799" t="s">
        <v>23</v>
      </c>
      <c r="D1799" t="s">
        <v>24</v>
      </c>
      <c r="E1799" s="1">
        <v>923000</v>
      </c>
    </row>
    <row r="1800" spans="1:5" x14ac:dyDescent="0.25">
      <c r="A1800">
        <v>148</v>
      </c>
      <c r="B1800">
        <v>11</v>
      </c>
      <c r="C1800" t="s">
        <v>27</v>
      </c>
      <c r="D1800" t="s">
        <v>28</v>
      </c>
      <c r="E1800" s="1">
        <v>1063000</v>
      </c>
    </row>
    <row r="1801" spans="1:5" x14ac:dyDescent="0.25">
      <c r="A1801">
        <v>149</v>
      </c>
      <c r="B1801">
        <v>1</v>
      </c>
      <c r="C1801" t="s">
        <v>3</v>
      </c>
      <c r="D1801" t="s">
        <v>4</v>
      </c>
      <c r="E1801" s="1">
        <v>742886.67</v>
      </c>
    </row>
    <row r="1802" spans="1:5" x14ac:dyDescent="0.25">
      <c r="A1802">
        <v>149</v>
      </c>
      <c r="B1802">
        <v>2</v>
      </c>
      <c r="C1802" t="s">
        <v>17</v>
      </c>
      <c r="D1802" t="s">
        <v>18</v>
      </c>
      <c r="E1802" s="1">
        <v>790000</v>
      </c>
    </row>
    <row r="1803" spans="1:5" x14ac:dyDescent="0.25">
      <c r="A1803">
        <v>149</v>
      </c>
      <c r="B1803">
        <v>3</v>
      </c>
      <c r="C1803" t="s">
        <v>13</v>
      </c>
      <c r="D1803" t="s">
        <v>14</v>
      </c>
      <c r="E1803" s="1">
        <v>889000</v>
      </c>
    </row>
    <row r="1804" spans="1:5" x14ac:dyDescent="0.25">
      <c r="A1804">
        <v>149</v>
      </c>
      <c r="B1804">
        <v>4</v>
      </c>
      <c r="C1804" t="s">
        <v>106</v>
      </c>
      <c r="D1804" t="s">
        <v>107</v>
      </c>
      <c r="E1804" s="1">
        <v>890000</v>
      </c>
    </row>
    <row r="1805" spans="1:5" x14ac:dyDescent="0.25">
      <c r="A1805">
        <v>149</v>
      </c>
      <c r="B1805">
        <v>5</v>
      </c>
      <c r="C1805" t="s">
        <v>27</v>
      </c>
      <c r="D1805" t="s">
        <v>28</v>
      </c>
      <c r="E1805" s="1">
        <v>923000</v>
      </c>
    </row>
    <row r="1806" spans="1:5" x14ac:dyDescent="0.25">
      <c r="A1806">
        <v>149</v>
      </c>
      <c r="B1806">
        <v>6</v>
      </c>
      <c r="C1806" t="s">
        <v>23</v>
      </c>
      <c r="D1806" t="s">
        <v>24</v>
      </c>
      <c r="E1806" s="1">
        <v>1063000</v>
      </c>
    </row>
    <row r="1807" spans="1:5" x14ac:dyDescent="0.25">
      <c r="A1807">
        <v>150</v>
      </c>
      <c r="B1807">
        <v>1</v>
      </c>
      <c r="C1807" t="s">
        <v>3</v>
      </c>
      <c r="D1807" t="s">
        <v>4</v>
      </c>
      <c r="E1807" s="1">
        <v>672800</v>
      </c>
    </row>
    <row r="1808" spans="1:5" x14ac:dyDescent="0.25">
      <c r="A1808">
        <v>150</v>
      </c>
      <c r="B1808">
        <v>2</v>
      </c>
      <c r="C1808" t="s">
        <v>7</v>
      </c>
      <c r="D1808" t="s">
        <v>8</v>
      </c>
      <c r="E1808" s="1">
        <v>682800</v>
      </c>
    </row>
    <row r="1809" spans="1:5" x14ac:dyDescent="0.25">
      <c r="A1809">
        <v>150</v>
      </c>
      <c r="B1809">
        <v>3</v>
      </c>
      <c r="C1809" t="s">
        <v>85</v>
      </c>
      <c r="D1809" t="s">
        <v>86</v>
      </c>
      <c r="E1809" s="1">
        <v>735000</v>
      </c>
    </row>
    <row r="1810" spans="1:5" x14ac:dyDescent="0.25">
      <c r="A1810">
        <v>150</v>
      </c>
      <c r="B1810">
        <v>4</v>
      </c>
      <c r="C1810" t="s">
        <v>132</v>
      </c>
      <c r="D1810" t="s">
        <v>64</v>
      </c>
      <c r="E1810" s="1">
        <v>740000</v>
      </c>
    </row>
    <row r="1811" spans="1:5" x14ac:dyDescent="0.25">
      <c r="A1811">
        <v>150</v>
      </c>
      <c r="B1811">
        <v>5</v>
      </c>
      <c r="C1811" t="s">
        <v>102</v>
      </c>
      <c r="D1811" t="s">
        <v>103</v>
      </c>
      <c r="E1811" s="1">
        <v>750000</v>
      </c>
    </row>
    <row r="1812" spans="1:5" x14ac:dyDescent="0.25">
      <c r="A1812">
        <v>150</v>
      </c>
      <c r="B1812">
        <v>6</v>
      </c>
      <c r="C1812" t="s">
        <v>13</v>
      </c>
      <c r="D1812" t="s">
        <v>14</v>
      </c>
      <c r="E1812" s="1">
        <v>849000</v>
      </c>
    </row>
    <row r="1813" spans="1:5" x14ac:dyDescent="0.25">
      <c r="A1813">
        <v>150</v>
      </c>
      <c r="B1813">
        <v>7</v>
      </c>
      <c r="C1813" t="s">
        <v>120</v>
      </c>
      <c r="D1813" t="s">
        <v>121</v>
      </c>
      <c r="E1813" s="1">
        <v>850000</v>
      </c>
    </row>
    <row r="1814" spans="1:5" x14ac:dyDescent="0.25">
      <c r="A1814">
        <v>150</v>
      </c>
      <c r="B1814">
        <v>8</v>
      </c>
      <c r="C1814" t="s">
        <v>15</v>
      </c>
      <c r="D1814" t="s">
        <v>16</v>
      </c>
      <c r="E1814" s="1">
        <v>864000</v>
      </c>
    </row>
    <row r="1815" spans="1:5" x14ac:dyDescent="0.25">
      <c r="A1815">
        <v>150</v>
      </c>
      <c r="B1815">
        <v>9</v>
      </c>
      <c r="C1815" t="s">
        <v>45</v>
      </c>
      <c r="D1815" t="s">
        <v>46</v>
      </c>
      <c r="E1815" s="1">
        <v>867000</v>
      </c>
    </row>
    <row r="1816" spans="1:5" x14ac:dyDescent="0.25">
      <c r="A1816">
        <v>150</v>
      </c>
      <c r="B1816">
        <v>10</v>
      </c>
      <c r="C1816" t="s">
        <v>126</v>
      </c>
      <c r="D1816" t="s">
        <v>127</v>
      </c>
      <c r="E1816" s="1">
        <v>867530</v>
      </c>
    </row>
    <row r="1817" spans="1:5" x14ac:dyDescent="0.25">
      <c r="A1817">
        <v>150</v>
      </c>
      <c r="B1817">
        <v>11</v>
      </c>
      <c r="C1817" t="s">
        <v>17</v>
      </c>
      <c r="D1817" t="s">
        <v>18</v>
      </c>
      <c r="E1817" s="1">
        <v>867532</v>
      </c>
    </row>
    <row r="1818" spans="1:5" x14ac:dyDescent="0.25">
      <c r="A1818">
        <v>150</v>
      </c>
      <c r="B1818">
        <v>12</v>
      </c>
      <c r="C1818" t="s">
        <v>79</v>
      </c>
      <c r="D1818" t="s">
        <v>80</v>
      </c>
      <c r="E1818" s="1">
        <v>867532.6</v>
      </c>
    </row>
    <row r="1819" spans="1:5" x14ac:dyDescent="0.25">
      <c r="A1819">
        <v>150</v>
      </c>
      <c r="B1819">
        <v>13</v>
      </c>
      <c r="C1819" t="s">
        <v>88</v>
      </c>
      <c r="D1819" t="s">
        <v>89</v>
      </c>
      <c r="E1819" s="1">
        <v>870000</v>
      </c>
    </row>
    <row r="1820" spans="1:5" x14ac:dyDescent="0.25">
      <c r="A1820">
        <v>150</v>
      </c>
      <c r="B1820">
        <v>14</v>
      </c>
      <c r="C1820" t="s">
        <v>23</v>
      </c>
      <c r="D1820" t="s">
        <v>24</v>
      </c>
      <c r="E1820" s="1">
        <v>923000</v>
      </c>
    </row>
    <row r="1821" spans="1:5" x14ac:dyDescent="0.25">
      <c r="A1821">
        <v>150</v>
      </c>
      <c r="B1821">
        <v>15</v>
      </c>
      <c r="C1821" t="s">
        <v>27</v>
      </c>
      <c r="D1821" t="s">
        <v>28</v>
      </c>
      <c r="E1821" s="1">
        <v>1063000</v>
      </c>
    </row>
    <row r="1822" spans="1:5" x14ac:dyDescent="0.25">
      <c r="A1822">
        <v>151</v>
      </c>
      <c r="B1822">
        <v>1</v>
      </c>
      <c r="C1822" t="s">
        <v>3</v>
      </c>
      <c r="D1822" t="s">
        <v>4</v>
      </c>
      <c r="E1822" s="1">
        <v>619000</v>
      </c>
    </row>
    <row r="1823" spans="1:5" x14ac:dyDescent="0.25">
      <c r="A1823">
        <v>151</v>
      </c>
      <c r="B1823">
        <v>2</v>
      </c>
      <c r="C1823" t="s">
        <v>7</v>
      </c>
      <c r="D1823" t="s">
        <v>8</v>
      </c>
      <c r="E1823" s="1">
        <v>629000</v>
      </c>
    </row>
    <row r="1824" spans="1:5" x14ac:dyDescent="0.25">
      <c r="A1824">
        <v>151</v>
      </c>
      <c r="B1824">
        <v>3</v>
      </c>
      <c r="C1824" t="s">
        <v>29</v>
      </c>
      <c r="D1824" t="s">
        <v>30</v>
      </c>
      <c r="E1824" s="1">
        <v>660000</v>
      </c>
    </row>
    <row r="1825" spans="1:5" x14ac:dyDescent="0.25">
      <c r="A1825">
        <v>151</v>
      </c>
      <c r="B1825">
        <v>4</v>
      </c>
      <c r="C1825" t="s">
        <v>65</v>
      </c>
      <c r="D1825" t="s">
        <v>66</v>
      </c>
      <c r="E1825" s="1">
        <v>670000</v>
      </c>
    </row>
    <row r="1826" spans="1:5" x14ac:dyDescent="0.25">
      <c r="A1826">
        <v>151</v>
      </c>
      <c r="B1826">
        <v>5</v>
      </c>
      <c r="C1826" t="s">
        <v>17</v>
      </c>
      <c r="D1826" t="s">
        <v>18</v>
      </c>
      <c r="E1826" s="1">
        <v>675858</v>
      </c>
    </row>
    <row r="1827" spans="1:5" x14ac:dyDescent="0.25">
      <c r="A1827">
        <v>151</v>
      </c>
      <c r="B1827">
        <v>6</v>
      </c>
      <c r="C1827" t="s">
        <v>43</v>
      </c>
      <c r="D1827" t="s">
        <v>44</v>
      </c>
      <c r="E1827" s="1">
        <v>725000</v>
      </c>
    </row>
    <row r="1828" spans="1:5" x14ac:dyDescent="0.25">
      <c r="A1828">
        <v>151</v>
      </c>
      <c r="B1828">
        <v>7</v>
      </c>
      <c r="C1828" t="s">
        <v>13</v>
      </c>
      <c r="D1828" t="s">
        <v>14</v>
      </c>
      <c r="E1828" s="1">
        <v>798999</v>
      </c>
    </row>
    <row r="1829" spans="1:5" x14ac:dyDescent="0.25">
      <c r="A1829">
        <v>151</v>
      </c>
      <c r="B1829">
        <v>8</v>
      </c>
      <c r="C1829" t="s">
        <v>106</v>
      </c>
      <c r="D1829" t="s">
        <v>107</v>
      </c>
      <c r="E1829" s="1">
        <v>799000</v>
      </c>
    </row>
    <row r="1830" spans="1:5" x14ac:dyDescent="0.25">
      <c r="A1830">
        <v>151</v>
      </c>
      <c r="B1830">
        <v>9</v>
      </c>
      <c r="C1830" t="s">
        <v>23</v>
      </c>
      <c r="D1830" t="s">
        <v>24</v>
      </c>
      <c r="E1830" s="1">
        <v>923000</v>
      </c>
    </row>
    <row r="1831" spans="1:5" x14ac:dyDescent="0.25">
      <c r="A1831">
        <v>151</v>
      </c>
      <c r="B1831">
        <v>10</v>
      </c>
      <c r="C1831" t="s">
        <v>27</v>
      </c>
      <c r="D1831" t="s">
        <v>28</v>
      </c>
      <c r="E1831" s="1">
        <v>1063000</v>
      </c>
    </row>
    <row r="1832" spans="1:5" x14ac:dyDescent="0.25">
      <c r="A1832">
        <v>152</v>
      </c>
      <c r="B1832">
        <v>1</v>
      </c>
      <c r="C1832" t="s">
        <v>3</v>
      </c>
      <c r="D1832" t="s">
        <v>4</v>
      </c>
      <c r="E1832" s="1">
        <v>627325</v>
      </c>
    </row>
    <row r="1833" spans="1:5" x14ac:dyDescent="0.25">
      <c r="A1833">
        <v>152</v>
      </c>
      <c r="B1833">
        <v>2</v>
      </c>
      <c r="C1833" t="s">
        <v>7</v>
      </c>
      <c r="D1833" t="s">
        <v>8</v>
      </c>
      <c r="E1833" s="1">
        <v>637325</v>
      </c>
    </row>
    <row r="1834" spans="1:5" x14ac:dyDescent="0.25">
      <c r="A1834">
        <v>152</v>
      </c>
      <c r="B1834">
        <v>3</v>
      </c>
      <c r="C1834" t="s">
        <v>15</v>
      </c>
      <c r="D1834" t="s">
        <v>16</v>
      </c>
      <c r="E1834" s="1">
        <v>749900</v>
      </c>
    </row>
    <row r="1835" spans="1:5" x14ac:dyDescent="0.25">
      <c r="A1835">
        <v>152</v>
      </c>
      <c r="B1835">
        <v>4</v>
      </c>
      <c r="C1835" t="s">
        <v>102</v>
      </c>
      <c r="D1835" t="s">
        <v>103</v>
      </c>
      <c r="E1835" s="1">
        <v>750000</v>
      </c>
    </row>
    <row r="1836" spans="1:5" x14ac:dyDescent="0.25">
      <c r="A1836">
        <v>152</v>
      </c>
      <c r="B1836">
        <v>5</v>
      </c>
      <c r="C1836" t="s">
        <v>83</v>
      </c>
      <c r="D1836" t="s">
        <v>84</v>
      </c>
      <c r="E1836" s="1">
        <v>786800</v>
      </c>
    </row>
    <row r="1837" spans="1:5" x14ac:dyDescent="0.25">
      <c r="A1837">
        <v>152</v>
      </c>
      <c r="B1837">
        <v>6</v>
      </c>
      <c r="C1837" t="s">
        <v>13</v>
      </c>
      <c r="D1837" t="s">
        <v>14</v>
      </c>
      <c r="E1837" s="1">
        <v>799000</v>
      </c>
    </row>
    <row r="1838" spans="1:5" x14ac:dyDescent="0.25">
      <c r="A1838">
        <v>152</v>
      </c>
      <c r="B1838">
        <v>7</v>
      </c>
      <c r="C1838" t="s">
        <v>120</v>
      </c>
      <c r="D1838" t="s">
        <v>121</v>
      </c>
      <c r="E1838" s="1">
        <v>840000</v>
      </c>
    </row>
    <row r="1839" spans="1:5" x14ac:dyDescent="0.25">
      <c r="A1839">
        <v>152</v>
      </c>
      <c r="B1839">
        <v>8</v>
      </c>
      <c r="C1839" t="s">
        <v>45</v>
      </c>
      <c r="D1839" t="s">
        <v>46</v>
      </c>
      <c r="E1839" s="1">
        <v>850000</v>
      </c>
    </row>
    <row r="1840" spans="1:5" x14ac:dyDescent="0.25">
      <c r="A1840">
        <v>152</v>
      </c>
      <c r="B1840">
        <v>9</v>
      </c>
      <c r="C1840" t="s">
        <v>9</v>
      </c>
      <c r="D1840" t="s">
        <v>10</v>
      </c>
      <c r="E1840" s="1">
        <v>870000</v>
      </c>
    </row>
    <row r="1841" spans="1:5" x14ac:dyDescent="0.25">
      <c r="A1841">
        <v>152</v>
      </c>
      <c r="B1841">
        <v>10</v>
      </c>
      <c r="C1841" t="s">
        <v>23</v>
      </c>
      <c r="D1841" t="s">
        <v>24</v>
      </c>
      <c r="E1841" s="1">
        <v>923000</v>
      </c>
    </row>
    <row r="1842" spans="1:5" x14ac:dyDescent="0.25">
      <c r="A1842">
        <v>152</v>
      </c>
      <c r="B1842">
        <v>11</v>
      </c>
      <c r="C1842" t="s">
        <v>25</v>
      </c>
      <c r="D1842" t="s">
        <v>26</v>
      </c>
      <c r="E1842" s="1">
        <v>1050000</v>
      </c>
    </row>
    <row r="1843" spans="1:5" x14ac:dyDescent="0.25">
      <c r="A1843">
        <v>152</v>
      </c>
      <c r="B1843">
        <v>12</v>
      </c>
      <c r="C1843" t="s">
        <v>106</v>
      </c>
      <c r="D1843" t="s">
        <v>107</v>
      </c>
      <c r="E1843" s="1">
        <v>1060000</v>
      </c>
    </row>
    <row r="1844" spans="1:5" x14ac:dyDescent="0.25">
      <c r="A1844">
        <v>152</v>
      </c>
      <c r="B1844">
        <v>13</v>
      </c>
      <c r="C1844" t="s">
        <v>27</v>
      </c>
      <c r="D1844" t="s">
        <v>28</v>
      </c>
      <c r="E1844" s="1">
        <v>1063000</v>
      </c>
    </row>
    <row r="1845" spans="1:5" x14ac:dyDescent="0.25">
      <c r="A1845">
        <v>152</v>
      </c>
      <c r="B1845">
        <v>14</v>
      </c>
      <c r="C1845" t="s">
        <v>17</v>
      </c>
      <c r="D1845" t="s">
        <v>18</v>
      </c>
      <c r="E1845" s="1">
        <v>1063000</v>
      </c>
    </row>
    <row r="1846" spans="1:5" x14ac:dyDescent="0.25">
      <c r="A1846">
        <v>153</v>
      </c>
      <c r="B1846">
        <v>1</v>
      </c>
      <c r="C1846" t="s">
        <v>29</v>
      </c>
      <c r="D1846" t="s">
        <v>30</v>
      </c>
      <c r="E1846" s="1">
        <v>596800</v>
      </c>
    </row>
    <row r="1847" spans="1:5" x14ac:dyDescent="0.25">
      <c r="A1847">
        <v>153</v>
      </c>
      <c r="B1847">
        <v>2</v>
      </c>
      <c r="C1847" t="s">
        <v>3</v>
      </c>
      <c r="D1847" t="s">
        <v>4</v>
      </c>
      <c r="E1847" s="1">
        <v>606800</v>
      </c>
    </row>
    <row r="1848" spans="1:5" x14ac:dyDescent="0.25">
      <c r="A1848">
        <v>153</v>
      </c>
      <c r="B1848">
        <v>3</v>
      </c>
      <c r="C1848" t="s">
        <v>7</v>
      </c>
      <c r="D1848" t="s">
        <v>8</v>
      </c>
      <c r="E1848" s="1">
        <v>666800</v>
      </c>
    </row>
    <row r="1849" spans="1:5" x14ac:dyDescent="0.25">
      <c r="A1849">
        <v>153</v>
      </c>
      <c r="B1849">
        <v>4</v>
      </c>
      <c r="C1849" t="s">
        <v>74</v>
      </c>
      <c r="D1849" t="s">
        <v>75</v>
      </c>
      <c r="E1849" s="1">
        <v>707000</v>
      </c>
    </row>
    <row r="1850" spans="1:5" x14ac:dyDescent="0.25">
      <c r="A1850">
        <v>153</v>
      </c>
      <c r="B1850">
        <v>5</v>
      </c>
      <c r="C1850" t="s">
        <v>102</v>
      </c>
      <c r="D1850" t="s">
        <v>103</v>
      </c>
      <c r="E1850" s="1">
        <v>750000</v>
      </c>
    </row>
    <row r="1851" spans="1:5" x14ac:dyDescent="0.25">
      <c r="A1851">
        <v>153</v>
      </c>
      <c r="B1851">
        <v>6</v>
      </c>
      <c r="C1851" t="s">
        <v>76</v>
      </c>
      <c r="D1851" t="s">
        <v>77</v>
      </c>
      <c r="E1851" s="1">
        <v>755000</v>
      </c>
    </row>
    <row r="1852" spans="1:5" x14ac:dyDescent="0.25">
      <c r="A1852">
        <v>153</v>
      </c>
      <c r="B1852">
        <v>7</v>
      </c>
      <c r="C1852" t="s">
        <v>13</v>
      </c>
      <c r="D1852" t="s">
        <v>14</v>
      </c>
      <c r="E1852" s="1">
        <v>849999</v>
      </c>
    </row>
    <row r="1853" spans="1:5" x14ac:dyDescent="0.25">
      <c r="A1853">
        <v>153</v>
      </c>
      <c r="B1853">
        <v>8</v>
      </c>
      <c r="C1853" t="s">
        <v>120</v>
      </c>
      <c r="D1853" t="s">
        <v>121</v>
      </c>
      <c r="E1853" s="1">
        <v>850000</v>
      </c>
    </row>
    <row r="1854" spans="1:5" x14ac:dyDescent="0.25">
      <c r="A1854">
        <v>153</v>
      </c>
      <c r="B1854">
        <v>9</v>
      </c>
      <c r="C1854" t="s">
        <v>45</v>
      </c>
      <c r="D1854" t="s">
        <v>46</v>
      </c>
      <c r="E1854" s="1">
        <v>855000</v>
      </c>
    </row>
    <row r="1855" spans="1:5" x14ac:dyDescent="0.25">
      <c r="A1855">
        <v>153</v>
      </c>
      <c r="B1855">
        <v>10</v>
      </c>
      <c r="C1855" t="s">
        <v>126</v>
      </c>
      <c r="D1855" t="s">
        <v>127</v>
      </c>
      <c r="E1855" s="1">
        <v>855179</v>
      </c>
    </row>
    <row r="1856" spans="1:5" x14ac:dyDescent="0.25">
      <c r="A1856">
        <v>153</v>
      </c>
      <c r="B1856">
        <v>11</v>
      </c>
      <c r="C1856" t="s">
        <v>17</v>
      </c>
      <c r="D1856" t="s">
        <v>18</v>
      </c>
      <c r="E1856" s="1">
        <v>855180</v>
      </c>
    </row>
    <row r="1857" spans="1:5" x14ac:dyDescent="0.25">
      <c r="A1857">
        <v>153</v>
      </c>
      <c r="B1857">
        <v>12</v>
      </c>
      <c r="C1857" t="s">
        <v>79</v>
      </c>
      <c r="D1857" t="s">
        <v>80</v>
      </c>
      <c r="E1857" s="1">
        <v>855180</v>
      </c>
    </row>
    <row r="1858" spans="1:5" x14ac:dyDescent="0.25">
      <c r="A1858">
        <v>153</v>
      </c>
      <c r="B1858">
        <v>13</v>
      </c>
      <c r="C1858" t="s">
        <v>23</v>
      </c>
      <c r="D1858" t="s">
        <v>24</v>
      </c>
      <c r="E1858" s="1">
        <v>923000</v>
      </c>
    </row>
    <row r="1859" spans="1:5" x14ac:dyDescent="0.25">
      <c r="A1859">
        <v>153</v>
      </c>
      <c r="B1859">
        <v>14</v>
      </c>
      <c r="C1859" t="s">
        <v>27</v>
      </c>
      <c r="D1859" t="s">
        <v>28</v>
      </c>
      <c r="E1859" s="1">
        <v>1063000</v>
      </c>
    </row>
    <row r="1860" spans="1:5" x14ac:dyDescent="0.25">
      <c r="A1860">
        <v>154</v>
      </c>
      <c r="B1860">
        <v>1</v>
      </c>
      <c r="C1860" t="s">
        <v>3</v>
      </c>
      <c r="D1860" t="s">
        <v>4</v>
      </c>
      <c r="E1860" s="1">
        <v>576700</v>
      </c>
    </row>
    <row r="1861" spans="1:5" x14ac:dyDescent="0.25">
      <c r="A1861">
        <v>154</v>
      </c>
      <c r="B1861">
        <v>2</v>
      </c>
      <c r="C1861" t="s">
        <v>29</v>
      </c>
      <c r="D1861" t="s">
        <v>30</v>
      </c>
      <c r="E1861" s="1">
        <v>586700</v>
      </c>
    </row>
    <row r="1862" spans="1:5" x14ac:dyDescent="0.25">
      <c r="A1862">
        <v>154</v>
      </c>
      <c r="B1862">
        <v>3</v>
      </c>
      <c r="C1862" t="s">
        <v>116</v>
      </c>
      <c r="D1862" t="s">
        <v>117</v>
      </c>
      <c r="E1862" s="1">
        <v>609900</v>
      </c>
    </row>
    <row r="1863" spans="1:5" x14ac:dyDescent="0.25">
      <c r="A1863">
        <v>154</v>
      </c>
      <c r="B1863">
        <v>4</v>
      </c>
      <c r="C1863" t="s">
        <v>112</v>
      </c>
      <c r="D1863" t="s">
        <v>113</v>
      </c>
      <c r="E1863" s="1">
        <v>619900</v>
      </c>
    </row>
    <row r="1864" spans="1:5" x14ac:dyDescent="0.25">
      <c r="A1864">
        <v>154</v>
      </c>
      <c r="B1864">
        <v>5</v>
      </c>
      <c r="C1864" t="s">
        <v>7</v>
      </c>
      <c r="D1864" t="s">
        <v>8</v>
      </c>
      <c r="E1864" s="1">
        <v>656700</v>
      </c>
    </row>
    <row r="1865" spans="1:5" x14ac:dyDescent="0.25">
      <c r="A1865">
        <v>154</v>
      </c>
      <c r="B1865">
        <v>6</v>
      </c>
      <c r="C1865" t="s">
        <v>53</v>
      </c>
      <c r="D1865" t="s">
        <v>54</v>
      </c>
      <c r="E1865" s="1">
        <v>727000</v>
      </c>
    </row>
    <row r="1866" spans="1:5" x14ac:dyDescent="0.25">
      <c r="A1866">
        <v>154</v>
      </c>
      <c r="B1866">
        <v>7</v>
      </c>
      <c r="C1866" t="s">
        <v>95</v>
      </c>
      <c r="D1866" t="s">
        <v>96</v>
      </c>
      <c r="E1866" s="1">
        <v>727219</v>
      </c>
    </row>
    <row r="1867" spans="1:5" x14ac:dyDescent="0.25">
      <c r="A1867">
        <v>154</v>
      </c>
      <c r="B1867">
        <v>8</v>
      </c>
      <c r="C1867" t="s">
        <v>17</v>
      </c>
      <c r="D1867" t="s">
        <v>18</v>
      </c>
      <c r="E1867" s="1">
        <v>727219</v>
      </c>
    </row>
    <row r="1868" spans="1:5" x14ac:dyDescent="0.25">
      <c r="A1868">
        <v>154</v>
      </c>
      <c r="B1868">
        <v>9</v>
      </c>
      <c r="C1868" t="s">
        <v>13</v>
      </c>
      <c r="D1868" t="s">
        <v>14</v>
      </c>
      <c r="E1868" s="1">
        <v>761499</v>
      </c>
    </row>
    <row r="1869" spans="1:5" x14ac:dyDescent="0.25">
      <c r="A1869">
        <v>154</v>
      </c>
      <c r="B1869">
        <v>10</v>
      </c>
      <c r="C1869" t="s">
        <v>93</v>
      </c>
      <c r="D1869" t="s">
        <v>94</v>
      </c>
      <c r="E1869" s="1">
        <v>788000</v>
      </c>
    </row>
    <row r="1870" spans="1:5" x14ac:dyDescent="0.25">
      <c r="A1870">
        <v>154</v>
      </c>
      <c r="B1870">
        <v>11</v>
      </c>
      <c r="C1870" t="s">
        <v>23</v>
      </c>
      <c r="D1870" t="s">
        <v>24</v>
      </c>
      <c r="E1870" s="1">
        <v>923000</v>
      </c>
    </row>
    <row r="1871" spans="1:5" x14ac:dyDescent="0.25">
      <c r="A1871">
        <v>154</v>
      </c>
      <c r="B1871">
        <v>12</v>
      </c>
      <c r="C1871" t="s">
        <v>27</v>
      </c>
      <c r="D1871" t="s">
        <v>28</v>
      </c>
      <c r="E1871" s="1">
        <v>1063000</v>
      </c>
    </row>
    <row r="1872" spans="1:5" x14ac:dyDescent="0.25">
      <c r="A1872">
        <v>155</v>
      </c>
      <c r="B1872">
        <v>1</v>
      </c>
      <c r="C1872" t="s">
        <v>57</v>
      </c>
      <c r="D1872" t="s">
        <v>58</v>
      </c>
      <c r="E1872" s="1">
        <v>565000</v>
      </c>
    </row>
    <row r="1873" spans="1:5" x14ac:dyDescent="0.25">
      <c r="A1873">
        <v>155</v>
      </c>
      <c r="B1873">
        <v>2</v>
      </c>
      <c r="C1873" t="s">
        <v>29</v>
      </c>
      <c r="D1873" t="s">
        <v>30</v>
      </c>
      <c r="E1873" s="1">
        <v>654184</v>
      </c>
    </row>
    <row r="1874" spans="1:5" x14ac:dyDescent="0.25">
      <c r="A1874">
        <v>155</v>
      </c>
      <c r="B1874">
        <v>3</v>
      </c>
      <c r="C1874" t="s">
        <v>3</v>
      </c>
      <c r="D1874" t="s">
        <v>4</v>
      </c>
      <c r="E1874" s="1">
        <v>664184</v>
      </c>
    </row>
    <row r="1875" spans="1:5" x14ac:dyDescent="0.25">
      <c r="A1875">
        <v>155</v>
      </c>
      <c r="B1875">
        <v>4</v>
      </c>
      <c r="C1875" t="s">
        <v>17</v>
      </c>
      <c r="D1875" t="s">
        <v>18</v>
      </c>
      <c r="E1875" s="1">
        <v>704184</v>
      </c>
    </row>
    <row r="1876" spans="1:5" x14ac:dyDescent="0.25">
      <c r="A1876">
        <v>155</v>
      </c>
      <c r="B1876">
        <v>5</v>
      </c>
      <c r="C1876" t="s">
        <v>7</v>
      </c>
      <c r="D1876" t="s">
        <v>8</v>
      </c>
      <c r="E1876" s="1">
        <v>704184.67</v>
      </c>
    </row>
    <row r="1877" spans="1:5" x14ac:dyDescent="0.25">
      <c r="A1877">
        <v>155</v>
      </c>
      <c r="B1877">
        <v>6</v>
      </c>
      <c r="C1877" t="s">
        <v>97</v>
      </c>
      <c r="D1877" t="s">
        <v>2</v>
      </c>
      <c r="E1877" s="1">
        <v>704184.67</v>
      </c>
    </row>
    <row r="1878" spans="1:5" x14ac:dyDescent="0.25">
      <c r="A1878">
        <v>155</v>
      </c>
      <c r="B1878">
        <v>7</v>
      </c>
      <c r="C1878" t="s">
        <v>13</v>
      </c>
      <c r="D1878" t="s">
        <v>14</v>
      </c>
      <c r="E1878" s="1">
        <v>798000</v>
      </c>
    </row>
    <row r="1879" spans="1:5" x14ac:dyDescent="0.25">
      <c r="A1879">
        <v>155</v>
      </c>
      <c r="B1879">
        <v>8</v>
      </c>
      <c r="C1879" t="s">
        <v>106</v>
      </c>
      <c r="D1879" t="s">
        <v>107</v>
      </c>
      <c r="E1879" s="1">
        <v>799000</v>
      </c>
    </row>
    <row r="1880" spans="1:5" x14ac:dyDescent="0.25">
      <c r="A1880">
        <v>155</v>
      </c>
      <c r="B1880">
        <v>9</v>
      </c>
      <c r="C1880" t="s">
        <v>9</v>
      </c>
      <c r="D1880" t="s">
        <v>10</v>
      </c>
      <c r="E1880" s="1">
        <v>870000</v>
      </c>
    </row>
    <row r="1881" spans="1:5" x14ac:dyDescent="0.25">
      <c r="A1881">
        <v>155</v>
      </c>
      <c r="B1881">
        <v>10</v>
      </c>
      <c r="C1881" t="s">
        <v>23</v>
      </c>
      <c r="D1881" t="s">
        <v>24</v>
      </c>
      <c r="E1881" s="1">
        <v>923000</v>
      </c>
    </row>
    <row r="1882" spans="1:5" x14ac:dyDescent="0.25">
      <c r="A1882">
        <v>155</v>
      </c>
      <c r="B1882">
        <v>11</v>
      </c>
      <c r="C1882" t="s">
        <v>27</v>
      </c>
      <c r="D1882" t="s">
        <v>28</v>
      </c>
      <c r="E1882" s="1">
        <v>1063000</v>
      </c>
    </row>
    <row r="1883" spans="1:5" x14ac:dyDescent="0.25">
      <c r="A1883">
        <v>156</v>
      </c>
      <c r="B1883">
        <v>1</v>
      </c>
      <c r="C1883" t="s">
        <v>136</v>
      </c>
      <c r="D1883" t="s">
        <v>137</v>
      </c>
      <c r="E1883" s="1">
        <v>177000</v>
      </c>
    </row>
    <row r="1884" spans="1:5" x14ac:dyDescent="0.25">
      <c r="A1884">
        <v>156</v>
      </c>
      <c r="B1884">
        <v>2</v>
      </c>
      <c r="C1884" t="s">
        <v>13</v>
      </c>
      <c r="D1884" t="s">
        <v>14</v>
      </c>
      <c r="E1884" s="1">
        <v>184000</v>
      </c>
    </row>
    <row r="1885" spans="1:5" x14ac:dyDescent="0.25">
      <c r="A1885">
        <v>156</v>
      </c>
      <c r="B1885">
        <v>3</v>
      </c>
      <c r="C1885" t="s">
        <v>138</v>
      </c>
      <c r="D1885" t="s">
        <v>139</v>
      </c>
      <c r="E1885" s="1">
        <v>185000</v>
      </c>
    </row>
    <row r="1886" spans="1:5" x14ac:dyDescent="0.25">
      <c r="A1886">
        <v>156</v>
      </c>
      <c r="B1886">
        <v>4</v>
      </c>
      <c r="C1886" t="s">
        <v>102</v>
      </c>
      <c r="D1886" t="s">
        <v>103</v>
      </c>
      <c r="E1886" s="1">
        <v>187000</v>
      </c>
    </row>
    <row r="1887" spans="1:5" x14ac:dyDescent="0.25">
      <c r="A1887">
        <v>156</v>
      </c>
      <c r="B1887">
        <v>5</v>
      </c>
      <c r="C1887" t="s">
        <v>23</v>
      </c>
      <c r="D1887" t="s">
        <v>24</v>
      </c>
      <c r="E1887" s="1">
        <v>196000</v>
      </c>
    </row>
    <row r="1888" spans="1:5" x14ac:dyDescent="0.25">
      <c r="A1888">
        <v>156</v>
      </c>
      <c r="B1888">
        <v>6</v>
      </c>
      <c r="C1888" t="s">
        <v>17</v>
      </c>
      <c r="D1888" t="s">
        <v>18</v>
      </c>
      <c r="E1888" s="1">
        <v>197166</v>
      </c>
    </row>
    <row r="1889" spans="1:5" x14ac:dyDescent="0.25">
      <c r="A1889">
        <v>156</v>
      </c>
      <c r="B1889">
        <v>7</v>
      </c>
      <c r="C1889" t="s">
        <v>140</v>
      </c>
      <c r="D1889" t="s">
        <v>141</v>
      </c>
      <c r="E1889" s="1">
        <v>197166.5</v>
      </c>
    </row>
    <row r="1890" spans="1:5" x14ac:dyDescent="0.25">
      <c r="A1890">
        <v>156</v>
      </c>
      <c r="B1890">
        <v>8</v>
      </c>
      <c r="C1890" t="s">
        <v>142</v>
      </c>
      <c r="D1890" t="s">
        <v>143</v>
      </c>
      <c r="E1890" s="1">
        <v>197166.5</v>
      </c>
    </row>
    <row r="1891" spans="1:5" x14ac:dyDescent="0.25">
      <c r="A1891">
        <v>156</v>
      </c>
      <c r="B1891">
        <v>9</v>
      </c>
      <c r="C1891" t="s">
        <v>27</v>
      </c>
      <c r="D1891" t="s">
        <v>28</v>
      </c>
      <c r="E1891" s="1">
        <v>200000</v>
      </c>
    </row>
    <row r="1892" spans="1:5" x14ac:dyDescent="0.25">
      <c r="A1892">
        <v>156</v>
      </c>
      <c r="B1892">
        <v>10</v>
      </c>
      <c r="C1892" t="s">
        <v>144</v>
      </c>
      <c r="D1892" t="s">
        <v>145</v>
      </c>
      <c r="E1892" s="1">
        <v>236000</v>
      </c>
    </row>
    <row r="1893" spans="1:5" x14ac:dyDescent="0.25">
      <c r="A1893">
        <v>156</v>
      </c>
      <c r="B1893">
        <v>11</v>
      </c>
      <c r="C1893" t="s">
        <v>65</v>
      </c>
      <c r="D1893" t="s">
        <v>66</v>
      </c>
      <c r="E1893" s="1">
        <v>250000</v>
      </c>
    </row>
    <row r="1894" spans="1:5" x14ac:dyDescent="0.25">
      <c r="A1894">
        <v>156</v>
      </c>
      <c r="B1894">
        <v>12</v>
      </c>
      <c r="C1894" t="s">
        <v>146</v>
      </c>
      <c r="D1894" t="s">
        <v>147</v>
      </c>
      <c r="E1894" s="1">
        <v>280000</v>
      </c>
    </row>
    <row r="1895" spans="1:5" x14ac:dyDescent="0.25">
      <c r="A1895">
        <v>157</v>
      </c>
      <c r="B1895">
        <v>1</v>
      </c>
      <c r="C1895" t="s">
        <v>27</v>
      </c>
      <c r="D1895" t="s">
        <v>28</v>
      </c>
      <c r="E1895" s="1">
        <v>175000</v>
      </c>
    </row>
    <row r="1896" spans="1:5" x14ac:dyDescent="0.25">
      <c r="A1896">
        <v>157</v>
      </c>
      <c r="B1896">
        <v>2</v>
      </c>
      <c r="C1896" t="s">
        <v>138</v>
      </c>
      <c r="D1896" t="s">
        <v>139</v>
      </c>
      <c r="E1896" s="1">
        <v>185000</v>
      </c>
    </row>
    <row r="1897" spans="1:5" x14ac:dyDescent="0.25">
      <c r="A1897">
        <v>157</v>
      </c>
      <c r="B1897">
        <v>3</v>
      </c>
      <c r="C1897" t="s">
        <v>13</v>
      </c>
      <c r="D1897" t="s">
        <v>14</v>
      </c>
      <c r="E1897" s="1">
        <v>195000</v>
      </c>
    </row>
    <row r="1898" spans="1:5" x14ac:dyDescent="0.25">
      <c r="A1898">
        <v>157</v>
      </c>
      <c r="B1898">
        <v>4</v>
      </c>
      <c r="C1898" t="s">
        <v>102</v>
      </c>
      <c r="D1898" t="s">
        <v>103</v>
      </c>
      <c r="E1898" s="1">
        <v>205000</v>
      </c>
    </row>
    <row r="1899" spans="1:5" x14ac:dyDescent="0.25">
      <c r="A1899">
        <v>157</v>
      </c>
      <c r="B1899">
        <v>5</v>
      </c>
      <c r="C1899" t="s">
        <v>140</v>
      </c>
      <c r="D1899" t="s">
        <v>141</v>
      </c>
      <c r="E1899" s="1">
        <v>207000</v>
      </c>
    </row>
    <row r="1900" spans="1:5" x14ac:dyDescent="0.25">
      <c r="A1900">
        <v>157</v>
      </c>
      <c r="B1900">
        <v>6</v>
      </c>
      <c r="C1900" t="s">
        <v>148</v>
      </c>
      <c r="D1900" t="s">
        <v>149</v>
      </c>
      <c r="E1900" s="1">
        <v>214000</v>
      </c>
    </row>
    <row r="1901" spans="1:5" x14ac:dyDescent="0.25">
      <c r="A1901">
        <v>157</v>
      </c>
      <c r="B1901">
        <v>7</v>
      </c>
      <c r="C1901" t="s">
        <v>37</v>
      </c>
      <c r="D1901" t="s">
        <v>38</v>
      </c>
      <c r="E1901" s="1">
        <v>215000</v>
      </c>
    </row>
    <row r="1902" spans="1:5" x14ac:dyDescent="0.25">
      <c r="A1902">
        <v>157</v>
      </c>
      <c r="B1902">
        <v>8</v>
      </c>
      <c r="C1902" t="s">
        <v>17</v>
      </c>
      <c r="D1902" t="s">
        <v>18</v>
      </c>
      <c r="E1902" s="1">
        <v>215293</v>
      </c>
    </row>
    <row r="1903" spans="1:5" x14ac:dyDescent="0.25">
      <c r="A1903">
        <v>157</v>
      </c>
      <c r="B1903">
        <v>9</v>
      </c>
      <c r="C1903" t="s">
        <v>150</v>
      </c>
      <c r="D1903" t="s">
        <v>151</v>
      </c>
      <c r="E1903" s="1">
        <v>232000</v>
      </c>
    </row>
    <row r="1904" spans="1:5" x14ac:dyDescent="0.25">
      <c r="A1904">
        <v>157</v>
      </c>
      <c r="B1904">
        <v>10</v>
      </c>
      <c r="C1904" t="s">
        <v>136</v>
      </c>
      <c r="D1904" t="s">
        <v>137</v>
      </c>
      <c r="E1904" s="1">
        <v>240000</v>
      </c>
    </row>
    <row r="1905" spans="1:5" x14ac:dyDescent="0.25">
      <c r="A1905">
        <v>157</v>
      </c>
      <c r="B1905">
        <v>11</v>
      </c>
      <c r="C1905" t="s">
        <v>23</v>
      </c>
      <c r="D1905" t="s">
        <v>24</v>
      </c>
      <c r="E1905" s="1">
        <v>250000</v>
      </c>
    </row>
    <row r="1906" spans="1:5" x14ac:dyDescent="0.25">
      <c r="A1906">
        <v>157</v>
      </c>
      <c r="B1906">
        <v>12</v>
      </c>
      <c r="C1906" t="s">
        <v>25</v>
      </c>
      <c r="D1906" t="s">
        <v>26</v>
      </c>
      <c r="E1906" s="1">
        <v>251200</v>
      </c>
    </row>
    <row r="1907" spans="1:5" x14ac:dyDescent="0.25">
      <c r="A1907">
        <v>157</v>
      </c>
      <c r="B1907">
        <v>13</v>
      </c>
      <c r="C1907" t="s">
        <v>152</v>
      </c>
      <c r="D1907" t="s">
        <v>153</v>
      </c>
      <c r="E1907" s="1">
        <v>251293.38</v>
      </c>
    </row>
    <row r="1908" spans="1:5" x14ac:dyDescent="0.25">
      <c r="A1908">
        <v>157</v>
      </c>
      <c r="B1908">
        <v>14</v>
      </c>
      <c r="C1908" t="s">
        <v>154</v>
      </c>
      <c r="D1908" t="s">
        <v>155</v>
      </c>
      <c r="E1908" s="1">
        <v>259800</v>
      </c>
    </row>
    <row r="1909" spans="1:5" x14ac:dyDescent="0.25">
      <c r="A1909">
        <v>158</v>
      </c>
      <c r="B1909">
        <v>1</v>
      </c>
      <c r="C1909" t="s">
        <v>102</v>
      </c>
      <c r="D1909" t="s">
        <v>103</v>
      </c>
      <c r="E1909" s="1">
        <v>180000</v>
      </c>
    </row>
    <row r="1910" spans="1:5" x14ac:dyDescent="0.25">
      <c r="A1910">
        <v>158</v>
      </c>
      <c r="B1910">
        <v>2</v>
      </c>
      <c r="C1910" t="s">
        <v>138</v>
      </c>
      <c r="D1910" t="s">
        <v>139</v>
      </c>
      <c r="E1910" s="1">
        <v>185000</v>
      </c>
    </row>
    <row r="1911" spans="1:5" x14ac:dyDescent="0.25">
      <c r="A1911">
        <v>158</v>
      </c>
      <c r="B1911">
        <v>3</v>
      </c>
      <c r="C1911" t="s">
        <v>13</v>
      </c>
      <c r="D1911" t="s">
        <v>14</v>
      </c>
      <c r="E1911" s="1">
        <v>189999</v>
      </c>
    </row>
    <row r="1912" spans="1:5" x14ac:dyDescent="0.25">
      <c r="A1912">
        <v>158</v>
      </c>
      <c r="B1912">
        <v>4</v>
      </c>
      <c r="C1912" t="s">
        <v>136</v>
      </c>
      <c r="D1912" t="s">
        <v>137</v>
      </c>
      <c r="E1912" s="1">
        <v>190000</v>
      </c>
    </row>
    <row r="1913" spans="1:5" x14ac:dyDescent="0.25">
      <c r="A1913">
        <v>158</v>
      </c>
      <c r="B1913">
        <v>5</v>
      </c>
      <c r="C1913" t="s">
        <v>140</v>
      </c>
      <c r="D1913" t="s">
        <v>141</v>
      </c>
      <c r="E1913" s="1">
        <v>207000</v>
      </c>
    </row>
    <row r="1914" spans="1:5" x14ac:dyDescent="0.25">
      <c r="A1914">
        <v>158</v>
      </c>
      <c r="B1914">
        <v>6</v>
      </c>
      <c r="C1914" t="s">
        <v>148</v>
      </c>
      <c r="D1914" t="s">
        <v>149</v>
      </c>
      <c r="E1914" s="1">
        <v>214000</v>
      </c>
    </row>
    <row r="1915" spans="1:5" x14ac:dyDescent="0.25">
      <c r="A1915">
        <v>158</v>
      </c>
      <c r="B1915">
        <v>7</v>
      </c>
      <c r="C1915" t="s">
        <v>154</v>
      </c>
      <c r="D1915" t="s">
        <v>155</v>
      </c>
      <c r="E1915" s="1">
        <v>222300</v>
      </c>
    </row>
    <row r="1916" spans="1:5" x14ac:dyDescent="0.25">
      <c r="A1916">
        <v>158</v>
      </c>
      <c r="B1916">
        <v>8</v>
      </c>
      <c r="C1916" t="s">
        <v>3</v>
      </c>
      <c r="D1916" t="s">
        <v>4</v>
      </c>
      <c r="E1916" s="1">
        <v>224999</v>
      </c>
    </row>
    <row r="1917" spans="1:5" x14ac:dyDescent="0.25">
      <c r="A1917">
        <v>158</v>
      </c>
      <c r="B1917">
        <v>9</v>
      </c>
      <c r="C1917" t="s">
        <v>15</v>
      </c>
      <c r="D1917" t="s">
        <v>16</v>
      </c>
      <c r="E1917" s="1">
        <v>230000</v>
      </c>
    </row>
    <row r="1918" spans="1:5" x14ac:dyDescent="0.25">
      <c r="A1918">
        <v>158</v>
      </c>
      <c r="B1918">
        <v>10</v>
      </c>
      <c r="C1918" t="s">
        <v>27</v>
      </c>
      <c r="D1918" t="s">
        <v>28</v>
      </c>
      <c r="E1918" s="1">
        <v>230000</v>
      </c>
    </row>
    <row r="1919" spans="1:5" x14ac:dyDescent="0.25">
      <c r="A1919">
        <v>158</v>
      </c>
      <c r="B1919">
        <v>11</v>
      </c>
      <c r="C1919" t="s">
        <v>150</v>
      </c>
      <c r="D1919" t="s">
        <v>151</v>
      </c>
      <c r="E1919" s="1">
        <v>250000</v>
      </c>
    </row>
    <row r="1920" spans="1:5" x14ac:dyDescent="0.25">
      <c r="A1920">
        <v>158</v>
      </c>
      <c r="B1920">
        <v>12</v>
      </c>
      <c r="C1920" t="s">
        <v>25</v>
      </c>
      <c r="D1920" t="s">
        <v>26</v>
      </c>
      <c r="E1920" s="1">
        <v>270500</v>
      </c>
    </row>
    <row r="1921" spans="1:5" x14ac:dyDescent="0.25">
      <c r="A1921">
        <v>158</v>
      </c>
      <c r="B1921">
        <v>13</v>
      </c>
      <c r="C1921" t="s">
        <v>17</v>
      </c>
      <c r="D1921" t="s">
        <v>18</v>
      </c>
      <c r="E1921" s="1">
        <v>270882</v>
      </c>
    </row>
    <row r="1922" spans="1:5" x14ac:dyDescent="0.25">
      <c r="A1922">
        <v>158</v>
      </c>
      <c r="B1922">
        <v>14</v>
      </c>
      <c r="C1922" t="s">
        <v>152</v>
      </c>
      <c r="D1922" t="s">
        <v>153</v>
      </c>
      <c r="E1922" s="1">
        <v>270882.7</v>
      </c>
    </row>
    <row r="1923" spans="1:5" x14ac:dyDescent="0.25">
      <c r="A1923">
        <v>158</v>
      </c>
      <c r="B1923">
        <v>15</v>
      </c>
      <c r="C1923" t="s">
        <v>146</v>
      </c>
      <c r="D1923" t="s">
        <v>147</v>
      </c>
      <c r="E1923" s="1">
        <v>280000</v>
      </c>
    </row>
    <row r="1924" spans="1:5" x14ac:dyDescent="0.25">
      <c r="A1924">
        <v>158</v>
      </c>
      <c r="B1924">
        <v>16</v>
      </c>
      <c r="C1924" t="s">
        <v>23</v>
      </c>
      <c r="D1924" t="s">
        <v>24</v>
      </c>
      <c r="E1924" s="1">
        <v>300000</v>
      </c>
    </row>
    <row r="1925" spans="1:5" x14ac:dyDescent="0.25">
      <c r="A1925">
        <v>159</v>
      </c>
      <c r="B1925">
        <v>1</v>
      </c>
      <c r="C1925" t="s">
        <v>102</v>
      </c>
      <c r="D1925" t="s">
        <v>103</v>
      </c>
      <c r="E1925" s="1">
        <v>184000</v>
      </c>
    </row>
    <row r="1926" spans="1:5" x14ac:dyDescent="0.25">
      <c r="A1926">
        <v>159</v>
      </c>
      <c r="B1926">
        <v>2</v>
      </c>
      <c r="C1926" t="s">
        <v>138</v>
      </c>
      <c r="D1926" t="s">
        <v>139</v>
      </c>
      <c r="E1926" s="1">
        <v>185000</v>
      </c>
    </row>
    <row r="1927" spans="1:5" x14ac:dyDescent="0.25">
      <c r="A1927">
        <v>159</v>
      </c>
      <c r="B1927">
        <v>3</v>
      </c>
      <c r="C1927" t="s">
        <v>136</v>
      </c>
      <c r="D1927" t="s">
        <v>137</v>
      </c>
      <c r="E1927" s="1">
        <v>194000</v>
      </c>
    </row>
    <row r="1928" spans="1:5" x14ac:dyDescent="0.25">
      <c r="A1928">
        <v>159</v>
      </c>
      <c r="B1928">
        <v>4</v>
      </c>
      <c r="C1928" t="s">
        <v>13</v>
      </c>
      <c r="D1928" t="s">
        <v>14</v>
      </c>
      <c r="E1928" s="1">
        <v>194001</v>
      </c>
    </row>
    <row r="1929" spans="1:5" x14ac:dyDescent="0.25">
      <c r="A1929">
        <v>159</v>
      </c>
      <c r="B1929">
        <v>5</v>
      </c>
      <c r="C1929" t="s">
        <v>17</v>
      </c>
      <c r="D1929" t="s">
        <v>18</v>
      </c>
      <c r="E1929" s="1">
        <v>195551</v>
      </c>
    </row>
    <row r="1930" spans="1:5" x14ac:dyDescent="0.25">
      <c r="A1930">
        <v>159</v>
      </c>
      <c r="B1930">
        <v>6</v>
      </c>
      <c r="C1930" t="s">
        <v>65</v>
      </c>
      <c r="D1930" t="s">
        <v>66</v>
      </c>
      <c r="E1930" s="1">
        <v>250000</v>
      </c>
    </row>
    <row r="1931" spans="1:5" x14ac:dyDescent="0.25">
      <c r="A1931">
        <v>159</v>
      </c>
      <c r="B1931">
        <v>7</v>
      </c>
      <c r="C1931" t="s">
        <v>146</v>
      </c>
      <c r="D1931" t="s">
        <v>147</v>
      </c>
      <c r="E1931" s="1">
        <v>280000</v>
      </c>
    </row>
    <row r="1932" spans="1:5" x14ac:dyDescent="0.25">
      <c r="A1932">
        <v>159</v>
      </c>
      <c r="B1932">
        <v>8</v>
      </c>
      <c r="C1932" t="s">
        <v>23</v>
      </c>
      <c r="D1932" t="s">
        <v>24</v>
      </c>
      <c r="E1932" s="1">
        <v>330000</v>
      </c>
    </row>
    <row r="1933" spans="1:5" x14ac:dyDescent="0.25">
      <c r="A1933">
        <v>159</v>
      </c>
      <c r="B1933">
        <v>9</v>
      </c>
      <c r="C1933" t="s">
        <v>27</v>
      </c>
      <c r="D1933" t="s">
        <v>28</v>
      </c>
      <c r="E1933" s="1">
        <v>340000</v>
      </c>
    </row>
    <row r="1934" spans="1:5" x14ac:dyDescent="0.25">
      <c r="A1934">
        <v>160</v>
      </c>
      <c r="B1934">
        <v>1</v>
      </c>
      <c r="C1934" t="s">
        <v>136</v>
      </c>
      <c r="D1934" t="s">
        <v>137</v>
      </c>
      <c r="E1934" s="1">
        <v>166000</v>
      </c>
    </row>
    <row r="1935" spans="1:5" x14ac:dyDescent="0.25">
      <c r="A1935">
        <v>160</v>
      </c>
      <c r="B1935">
        <v>2</v>
      </c>
      <c r="C1935" t="s">
        <v>27</v>
      </c>
      <c r="D1935" t="s">
        <v>28</v>
      </c>
      <c r="E1935" s="1">
        <v>178000</v>
      </c>
    </row>
    <row r="1936" spans="1:5" x14ac:dyDescent="0.25">
      <c r="A1936">
        <v>160</v>
      </c>
      <c r="B1936">
        <v>3</v>
      </c>
      <c r="C1936" t="s">
        <v>13</v>
      </c>
      <c r="D1936" t="s">
        <v>14</v>
      </c>
      <c r="E1936" s="1">
        <v>178684</v>
      </c>
    </row>
    <row r="1937" spans="1:5" x14ac:dyDescent="0.25">
      <c r="A1937">
        <v>160</v>
      </c>
      <c r="B1937">
        <v>4</v>
      </c>
      <c r="C1937" t="s">
        <v>156</v>
      </c>
      <c r="D1937" t="s">
        <v>143</v>
      </c>
      <c r="E1937" s="1">
        <v>178684.52</v>
      </c>
    </row>
    <row r="1938" spans="1:5" x14ac:dyDescent="0.25">
      <c r="A1938">
        <v>160</v>
      </c>
      <c r="B1938">
        <v>5</v>
      </c>
      <c r="C1938" t="s">
        <v>102</v>
      </c>
      <c r="D1938" t="s">
        <v>103</v>
      </c>
      <c r="E1938" s="1">
        <v>178684.52</v>
      </c>
    </row>
    <row r="1939" spans="1:5" x14ac:dyDescent="0.25">
      <c r="A1939">
        <v>160</v>
      </c>
      <c r="B1939">
        <v>6</v>
      </c>
      <c r="C1939" t="s">
        <v>138</v>
      </c>
      <c r="D1939" t="s">
        <v>139</v>
      </c>
      <c r="E1939" s="1">
        <v>185000</v>
      </c>
    </row>
    <row r="1940" spans="1:5" x14ac:dyDescent="0.25">
      <c r="A1940">
        <v>160</v>
      </c>
      <c r="B1940">
        <v>7</v>
      </c>
      <c r="C1940" t="s">
        <v>17</v>
      </c>
      <c r="D1940" t="s">
        <v>18</v>
      </c>
      <c r="E1940" s="1">
        <v>195000</v>
      </c>
    </row>
    <row r="1941" spans="1:5" x14ac:dyDescent="0.25">
      <c r="A1941">
        <v>160</v>
      </c>
      <c r="B1941">
        <v>8</v>
      </c>
      <c r="C1941" t="s">
        <v>23</v>
      </c>
      <c r="D1941" t="s">
        <v>24</v>
      </c>
      <c r="E1941" s="1">
        <v>310000</v>
      </c>
    </row>
    <row r="1942" spans="1:5" x14ac:dyDescent="0.25">
      <c r="A1942">
        <v>161</v>
      </c>
      <c r="B1942">
        <v>1</v>
      </c>
      <c r="C1942" t="s">
        <v>136</v>
      </c>
      <c r="D1942" t="s">
        <v>137</v>
      </c>
      <c r="E1942" s="1">
        <v>178000</v>
      </c>
    </row>
    <row r="1943" spans="1:5" x14ac:dyDescent="0.25">
      <c r="A1943">
        <v>161</v>
      </c>
      <c r="B1943">
        <v>2</v>
      </c>
      <c r="C1943" t="s">
        <v>102</v>
      </c>
      <c r="D1943" t="s">
        <v>103</v>
      </c>
      <c r="E1943" s="1">
        <v>179573.54</v>
      </c>
    </row>
    <row r="1944" spans="1:5" x14ac:dyDescent="0.25">
      <c r="A1944">
        <v>161</v>
      </c>
      <c r="B1944">
        <v>3</v>
      </c>
      <c r="C1944" t="s">
        <v>13</v>
      </c>
      <c r="D1944" t="s">
        <v>14</v>
      </c>
      <c r="E1944" s="1">
        <v>184999</v>
      </c>
    </row>
    <row r="1945" spans="1:5" x14ac:dyDescent="0.25">
      <c r="A1945">
        <v>161</v>
      </c>
      <c r="B1945">
        <v>4</v>
      </c>
      <c r="C1945" t="s">
        <v>138</v>
      </c>
      <c r="D1945" t="s">
        <v>139</v>
      </c>
      <c r="E1945" s="1">
        <v>185000</v>
      </c>
    </row>
    <row r="1946" spans="1:5" x14ac:dyDescent="0.25">
      <c r="A1946">
        <v>161</v>
      </c>
      <c r="B1946">
        <v>5</v>
      </c>
      <c r="C1946" t="s">
        <v>17</v>
      </c>
      <c r="D1946" t="s">
        <v>18</v>
      </c>
      <c r="E1946" s="1">
        <v>190000</v>
      </c>
    </row>
    <row r="1947" spans="1:5" x14ac:dyDescent="0.25">
      <c r="A1947">
        <v>161</v>
      </c>
      <c r="B1947">
        <v>6</v>
      </c>
      <c r="C1947" t="s">
        <v>27</v>
      </c>
      <c r="D1947" t="s">
        <v>28</v>
      </c>
      <c r="E1947" s="1">
        <v>210000</v>
      </c>
    </row>
    <row r="1948" spans="1:5" x14ac:dyDescent="0.25">
      <c r="A1948">
        <v>161</v>
      </c>
      <c r="B1948">
        <v>7</v>
      </c>
      <c r="C1948" t="s">
        <v>37</v>
      </c>
      <c r="D1948" t="s">
        <v>38</v>
      </c>
      <c r="E1948" s="1">
        <v>215000</v>
      </c>
    </row>
    <row r="1949" spans="1:5" x14ac:dyDescent="0.25">
      <c r="A1949">
        <v>161</v>
      </c>
      <c r="B1949">
        <v>8</v>
      </c>
      <c r="C1949" t="s">
        <v>23</v>
      </c>
      <c r="D1949" t="s">
        <v>24</v>
      </c>
      <c r="E1949" s="1">
        <v>310000</v>
      </c>
    </row>
    <row r="1950" spans="1:5" x14ac:dyDescent="0.25">
      <c r="A1950">
        <v>162</v>
      </c>
      <c r="B1950">
        <v>1</v>
      </c>
      <c r="C1950" t="s">
        <v>157</v>
      </c>
      <c r="D1950" t="s">
        <v>158</v>
      </c>
      <c r="E1950" s="1">
        <v>151000</v>
      </c>
    </row>
    <row r="1951" spans="1:5" x14ac:dyDescent="0.25">
      <c r="A1951">
        <v>162</v>
      </c>
      <c r="B1951">
        <v>2</v>
      </c>
      <c r="C1951" t="s">
        <v>136</v>
      </c>
      <c r="D1951" t="s">
        <v>137</v>
      </c>
      <c r="E1951" s="1">
        <v>161000</v>
      </c>
    </row>
    <row r="1952" spans="1:5" x14ac:dyDescent="0.25">
      <c r="A1952">
        <v>162</v>
      </c>
      <c r="B1952">
        <v>3</v>
      </c>
      <c r="C1952" t="s">
        <v>13</v>
      </c>
      <c r="D1952" t="s">
        <v>14</v>
      </c>
      <c r="E1952" s="1">
        <v>179999</v>
      </c>
    </row>
    <row r="1953" spans="1:5" x14ac:dyDescent="0.25">
      <c r="A1953">
        <v>162</v>
      </c>
      <c r="B1953">
        <v>4</v>
      </c>
      <c r="C1953" t="s">
        <v>23</v>
      </c>
      <c r="D1953" t="s">
        <v>24</v>
      </c>
      <c r="E1953" s="1">
        <v>180000</v>
      </c>
    </row>
    <row r="1954" spans="1:5" x14ac:dyDescent="0.25">
      <c r="A1954">
        <v>162</v>
      </c>
      <c r="B1954">
        <v>5</v>
      </c>
      <c r="C1954" t="s">
        <v>27</v>
      </c>
      <c r="D1954" t="s">
        <v>28</v>
      </c>
      <c r="E1954" s="1">
        <v>181000</v>
      </c>
    </row>
    <row r="1955" spans="1:5" x14ac:dyDescent="0.25">
      <c r="A1955">
        <v>162</v>
      </c>
      <c r="B1955">
        <v>6</v>
      </c>
      <c r="C1955" t="s">
        <v>138</v>
      </c>
      <c r="D1955" t="s">
        <v>139</v>
      </c>
      <c r="E1955" s="1">
        <v>185000</v>
      </c>
    </row>
    <row r="1956" spans="1:5" x14ac:dyDescent="0.25">
      <c r="A1956">
        <v>162</v>
      </c>
      <c r="B1956">
        <v>7</v>
      </c>
      <c r="C1956" t="s">
        <v>17</v>
      </c>
      <c r="D1956" t="s">
        <v>18</v>
      </c>
      <c r="E1956" s="1">
        <v>195000</v>
      </c>
    </row>
    <row r="1957" spans="1:5" x14ac:dyDescent="0.25">
      <c r="A1957">
        <v>162</v>
      </c>
      <c r="B1957">
        <v>8</v>
      </c>
      <c r="C1957" t="s">
        <v>159</v>
      </c>
      <c r="D1957" t="s">
        <v>160</v>
      </c>
      <c r="E1957" s="1">
        <v>290000</v>
      </c>
    </row>
    <row r="1958" spans="1:5" x14ac:dyDescent="0.25">
      <c r="A1958">
        <v>163</v>
      </c>
      <c r="B1958">
        <v>1</v>
      </c>
      <c r="C1958" t="s">
        <v>102</v>
      </c>
      <c r="D1958" t="s">
        <v>103</v>
      </c>
      <c r="E1958" s="1">
        <v>185000</v>
      </c>
    </row>
    <row r="1959" spans="1:5" x14ac:dyDescent="0.25">
      <c r="A1959">
        <v>163</v>
      </c>
      <c r="B1959">
        <v>2</v>
      </c>
      <c r="C1959" t="s">
        <v>138</v>
      </c>
      <c r="D1959" t="s">
        <v>139</v>
      </c>
      <c r="E1959" s="1">
        <v>185001</v>
      </c>
    </row>
    <row r="1960" spans="1:5" x14ac:dyDescent="0.25">
      <c r="A1960">
        <v>163</v>
      </c>
      <c r="B1960">
        <v>3</v>
      </c>
      <c r="C1960" t="s">
        <v>13</v>
      </c>
      <c r="D1960" t="s">
        <v>14</v>
      </c>
      <c r="E1960" s="1">
        <v>194900</v>
      </c>
    </row>
    <row r="1961" spans="1:5" x14ac:dyDescent="0.25">
      <c r="A1961">
        <v>163</v>
      </c>
      <c r="B1961">
        <v>4</v>
      </c>
      <c r="C1961" t="s">
        <v>136</v>
      </c>
      <c r="D1961" t="s">
        <v>137</v>
      </c>
      <c r="E1961" s="1">
        <v>195000</v>
      </c>
    </row>
    <row r="1962" spans="1:5" x14ac:dyDescent="0.25">
      <c r="A1962">
        <v>163</v>
      </c>
      <c r="B1962">
        <v>5</v>
      </c>
      <c r="C1962" t="s">
        <v>17</v>
      </c>
      <c r="D1962" t="s">
        <v>18</v>
      </c>
      <c r="E1962" s="1">
        <v>216720</v>
      </c>
    </row>
    <row r="1963" spans="1:5" x14ac:dyDescent="0.25">
      <c r="A1963">
        <v>163</v>
      </c>
      <c r="B1963">
        <v>6</v>
      </c>
      <c r="C1963" t="s">
        <v>140</v>
      </c>
      <c r="D1963" t="s">
        <v>141</v>
      </c>
      <c r="E1963" s="1">
        <v>216720.43</v>
      </c>
    </row>
    <row r="1964" spans="1:5" x14ac:dyDescent="0.25">
      <c r="A1964">
        <v>163</v>
      </c>
      <c r="B1964">
        <v>7</v>
      </c>
      <c r="C1964" t="s">
        <v>154</v>
      </c>
      <c r="D1964" t="s">
        <v>155</v>
      </c>
      <c r="E1964" s="1">
        <v>259800</v>
      </c>
    </row>
    <row r="1965" spans="1:5" x14ac:dyDescent="0.25">
      <c r="A1965">
        <v>163</v>
      </c>
      <c r="B1965">
        <v>8</v>
      </c>
      <c r="C1965" t="s">
        <v>27</v>
      </c>
      <c r="D1965" t="s">
        <v>28</v>
      </c>
      <c r="E1965" s="1">
        <v>300000</v>
      </c>
    </row>
    <row r="1966" spans="1:5" x14ac:dyDescent="0.25">
      <c r="A1966">
        <v>163</v>
      </c>
      <c r="B1966">
        <v>9</v>
      </c>
      <c r="C1966" t="s">
        <v>23</v>
      </c>
      <c r="D1966" t="s">
        <v>24</v>
      </c>
      <c r="E1966" s="1">
        <v>330000</v>
      </c>
    </row>
    <row r="1967" spans="1:5" x14ac:dyDescent="0.25">
      <c r="A1967">
        <v>164</v>
      </c>
      <c r="B1967">
        <v>1</v>
      </c>
      <c r="C1967" t="s">
        <v>157</v>
      </c>
      <c r="D1967" t="s">
        <v>158</v>
      </c>
      <c r="E1967" s="1">
        <v>175000</v>
      </c>
    </row>
    <row r="1968" spans="1:5" x14ac:dyDescent="0.25">
      <c r="A1968">
        <v>164</v>
      </c>
      <c r="B1968">
        <v>2</v>
      </c>
      <c r="C1968" t="s">
        <v>102</v>
      </c>
      <c r="D1968" t="s">
        <v>103</v>
      </c>
      <c r="E1968" s="1">
        <v>179000</v>
      </c>
    </row>
    <row r="1969" spans="1:5" x14ac:dyDescent="0.25">
      <c r="A1969">
        <v>164</v>
      </c>
      <c r="B1969">
        <v>3</v>
      </c>
      <c r="C1969" t="s">
        <v>13</v>
      </c>
      <c r="D1969" t="s">
        <v>14</v>
      </c>
      <c r="E1969" s="1">
        <v>184999</v>
      </c>
    </row>
    <row r="1970" spans="1:5" x14ac:dyDescent="0.25">
      <c r="A1970">
        <v>164</v>
      </c>
      <c r="B1970">
        <v>4</v>
      </c>
      <c r="C1970" t="s">
        <v>138</v>
      </c>
      <c r="D1970" t="s">
        <v>139</v>
      </c>
      <c r="E1970" s="1">
        <v>185000</v>
      </c>
    </row>
    <row r="1971" spans="1:5" x14ac:dyDescent="0.25">
      <c r="A1971">
        <v>164</v>
      </c>
      <c r="B1971">
        <v>5</v>
      </c>
      <c r="C1971" t="s">
        <v>136</v>
      </c>
      <c r="D1971" t="s">
        <v>137</v>
      </c>
      <c r="E1971" s="1">
        <v>206000</v>
      </c>
    </row>
    <row r="1972" spans="1:5" x14ac:dyDescent="0.25">
      <c r="A1972">
        <v>164</v>
      </c>
      <c r="B1972">
        <v>6</v>
      </c>
      <c r="C1972" t="s">
        <v>112</v>
      </c>
      <c r="D1972" t="s">
        <v>113</v>
      </c>
      <c r="E1972" s="1">
        <v>207000</v>
      </c>
    </row>
    <row r="1973" spans="1:5" x14ac:dyDescent="0.25">
      <c r="A1973">
        <v>164</v>
      </c>
      <c r="B1973">
        <v>7</v>
      </c>
      <c r="C1973" t="s">
        <v>17</v>
      </c>
      <c r="D1973" t="s">
        <v>18</v>
      </c>
      <c r="E1973" s="1">
        <v>207275</v>
      </c>
    </row>
    <row r="1974" spans="1:5" x14ac:dyDescent="0.25">
      <c r="A1974">
        <v>164</v>
      </c>
      <c r="B1974">
        <v>8</v>
      </c>
      <c r="C1974" t="s">
        <v>140</v>
      </c>
      <c r="D1974" t="s">
        <v>141</v>
      </c>
      <c r="E1974" s="1">
        <v>207275.04</v>
      </c>
    </row>
    <row r="1975" spans="1:5" x14ac:dyDescent="0.25">
      <c r="A1975">
        <v>164</v>
      </c>
      <c r="B1975">
        <v>9</v>
      </c>
      <c r="C1975" t="s">
        <v>154</v>
      </c>
      <c r="D1975" t="s">
        <v>155</v>
      </c>
      <c r="E1975" s="1">
        <v>259800</v>
      </c>
    </row>
    <row r="1976" spans="1:5" x14ac:dyDescent="0.25">
      <c r="A1976">
        <v>164</v>
      </c>
      <c r="B1976">
        <v>10</v>
      </c>
      <c r="C1976" t="s">
        <v>27</v>
      </c>
      <c r="D1976" t="s">
        <v>28</v>
      </c>
      <c r="E1976" s="1">
        <v>340000</v>
      </c>
    </row>
    <row r="1977" spans="1:5" x14ac:dyDescent="0.25">
      <c r="A1977">
        <v>164</v>
      </c>
      <c r="B1977">
        <v>11</v>
      </c>
      <c r="C1977" t="s">
        <v>23</v>
      </c>
      <c r="D1977" t="s">
        <v>24</v>
      </c>
      <c r="E1977" s="1">
        <v>349000</v>
      </c>
    </row>
    <row r="1978" spans="1:5" x14ac:dyDescent="0.25">
      <c r="A1978">
        <v>165</v>
      </c>
      <c r="B1978">
        <v>1</v>
      </c>
      <c r="C1978" t="s">
        <v>57</v>
      </c>
      <c r="D1978" t="s">
        <v>58</v>
      </c>
      <c r="E1978" s="1">
        <v>156000</v>
      </c>
    </row>
    <row r="1979" spans="1:5" x14ac:dyDescent="0.25">
      <c r="A1979">
        <v>165</v>
      </c>
      <c r="B1979">
        <v>2</v>
      </c>
      <c r="C1979" t="s">
        <v>13</v>
      </c>
      <c r="D1979" t="s">
        <v>14</v>
      </c>
      <c r="E1979" s="1">
        <v>184999</v>
      </c>
    </row>
    <row r="1980" spans="1:5" x14ac:dyDescent="0.25">
      <c r="A1980">
        <v>165</v>
      </c>
      <c r="B1980">
        <v>3</v>
      </c>
      <c r="C1980" t="s">
        <v>138</v>
      </c>
      <c r="D1980" t="s">
        <v>139</v>
      </c>
      <c r="E1980" s="1">
        <v>185000</v>
      </c>
    </row>
    <row r="1981" spans="1:5" x14ac:dyDescent="0.25">
      <c r="A1981">
        <v>165</v>
      </c>
      <c r="B1981">
        <v>4</v>
      </c>
      <c r="C1981" t="s">
        <v>136</v>
      </c>
      <c r="D1981" t="s">
        <v>137</v>
      </c>
      <c r="E1981" s="1">
        <v>192000</v>
      </c>
    </row>
    <row r="1982" spans="1:5" x14ac:dyDescent="0.25">
      <c r="A1982">
        <v>165</v>
      </c>
      <c r="B1982">
        <v>5</v>
      </c>
      <c r="C1982" t="s">
        <v>17</v>
      </c>
      <c r="D1982" t="s">
        <v>18</v>
      </c>
      <c r="E1982" s="1">
        <v>193300</v>
      </c>
    </row>
    <row r="1983" spans="1:5" x14ac:dyDescent="0.25">
      <c r="A1983">
        <v>165</v>
      </c>
      <c r="B1983">
        <v>6</v>
      </c>
      <c r="C1983" t="s">
        <v>102</v>
      </c>
      <c r="D1983" t="s">
        <v>103</v>
      </c>
      <c r="E1983" s="1">
        <v>193741</v>
      </c>
    </row>
    <row r="1984" spans="1:5" x14ac:dyDescent="0.25">
      <c r="A1984">
        <v>165</v>
      </c>
      <c r="B1984">
        <v>7</v>
      </c>
      <c r="C1984" t="s">
        <v>23</v>
      </c>
      <c r="D1984" t="s">
        <v>24</v>
      </c>
      <c r="E1984" s="1">
        <v>349000</v>
      </c>
    </row>
    <row r="1985" spans="1:5" x14ac:dyDescent="0.25">
      <c r="A1985">
        <v>165</v>
      </c>
      <c r="B1985">
        <v>8</v>
      </c>
      <c r="C1985" t="s">
        <v>27</v>
      </c>
      <c r="D1985" t="s">
        <v>28</v>
      </c>
      <c r="E1985" s="1">
        <v>350000</v>
      </c>
    </row>
    <row r="1986" spans="1:5" x14ac:dyDescent="0.25">
      <c r="A1986">
        <v>166</v>
      </c>
      <c r="B1986">
        <v>1</v>
      </c>
      <c r="C1986" t="s">
        <v>27</v>
      </c>
      <c r="D1986" t="s">
        <v>28</v>
      </c>
      <c r="E1986" s="1">
        <v>184000</v>
      </c>
    </row>
    <row r="1987" spans="1:5" x14ac:dyDescent="0.25">
      <c r="A1987">
        <v>166</v>
      </c>
      <c r="B1987">
        <v>2</v>
      </c>
      <c r="C1987" t="s">
        <v>138</v>
      </c>
      <c r="D1987" t="s">
        <v>139</v>
      </c>
      <c r="E1987" s="1">
        <v>185000</v>
      </c>
    </row>
    <row r="1988" spans="1:5" x14ac:dyDescent="0.25">
      <c r="A1988">
        <v>166</v>
      </c>
      <c r="B1988">
        <v>3</v>
      </c>
      <c r="C1988" t="s">
        <v>13</v>
      </c>
      <c r="D1988" t="s">
        <v>14</v>
      </c>
      <c r="E1988" s="1">
        <v>206900</v>
      </c>
    </row>
    <row r="1989" spans="1:5" x14ac:dyDescent="0.25">
      <c r="A1989">
        <v>166</v>
      </c>
      <c r="B1989">
        <v>4</v>
      </c>
      <c r="C1989" t="s">
        <v>140</v>
      </c>
      <c r="D1989" t="s">
        <v>141</v>
      </c>
      <c r="E1989" s="1">
        <v>207000</v>
      </c>
    </row>
    <row r="1990" spans="1:5" x14ac:dyDescent="0.25">
      <c r="A1990">
        <v>166</v>
      </c>
      <c r="B1990">
        <v>5</v>
      </c>
      <c r="C1990" t="s">
        <v>161</v>
      </c>
      <c r="D1990" t="s">
        <v>143</v>
      </c>
      <c r="E1990" s="1">
        <v>209469</v>
      </c>
    </row>
    <row r="1991" spans="1:5" x14ac:dyDescent="0.25">
      <c r="A1991">
        <v>166</v>
      </c>
      <c r="B1991">
        <v>6</v>
      </c>
      <c r="C1991" t="s">
        <v>144</v>
      </c>
      <c r="D1991" t="s">
        <v>145</v>
      </c>
      <c r="E1991" s="1">
        <v>228650</v>
      </c>
    </row>
    <row r="1992" spans="1:5" x14ac:dyDescent="0.25">
      <c r="A1992">
        <v>166</v>
      </c>
      <c r="B1992">
        <v>7</v>
      </c>
      <c r="C1992" t="s">
        <v>25</v>
      </c>
      <c r="D1992" t="s">
        <v>26</v>
      </c>
      <c r="E1992" s="1">
        <v>229999</v>
      </c>
    </row>
    <row r="1993" spans="1:5" x14ac:dyDescent="0.25">
      <c r="A1993">
        <v>166</v>
      </c>
      <c r="B1993">
        <v>8</v>
      </c>
      <c r="C1993" t="s">
        <v>162</v>
      </c>
      <c r="D1993" t="s">
        <v>151</v>
      </c>
      <c r="E1993" s="1">
        <v>230000</v>
      </c>
    </row>
    <row r="1994" spans="1:5" x14ac:dyDescent="0.25">
      <c r="A1994">
        <v>166</v>
      </c>
      <c r="B1994">
        <v>9</v>
      </c>
      <c r="C1994" t="s">
        <v>102</v>
      </c>
      <c r="D1994" t="s">
        <v>103</v>
      </c>
      <c r="E1994" s="1">
        <v>233000</v>
      </c>
    </row>
    <row r="1995" spans="1:5" x14ac:dyDescent="0.25">
      <c r="A1995">
        <v>166</v>
      </c>
      <c r="B1995">
        <v>10</v>
      </c>
      <c r="C1995" t="s">
        <v>61</v>
      </c>
      <c r="D1995" t="s">
        <v>62</v>
      </c>
      <c r="E1995" s="1">
        <v>239500</v>
      </c>
    </row>
    <row r="1996" spans="1:5" x14ac:dyDescent="0.25">
      <c r="A1996">
        <v>166</v>
      </c>
      <c r="B1996">
        <v>11</v>
      </c>
      <c r="C1996" t="s">
        <v>157</v>
      </c>
      <c r="D1996" t="s">
        <v>158</v>
      </c>
      <c r="E1996" s="1">
        <v>240000</v>
      </c>
    </row>
    <row r="1997" spans="1:5" x14ac:dyDescent="0.25">
      <c r="A1997">
        <v>166</v>
      </c>
      <c r="B1997">
        <v>12</v>
      </c>
      <c r="C1997" t="s">
        <v>136</v>
      </c>
      <c r="D1997" t="s">
        <v>137</v>
      </c>
      <c r="E1997" s="1">
        <v>242000</v>
      </c>
    </row>
    <row r="1998" spans="1:5" x14ac:dyDescent="0.25">
      <c r="A1998">
        <v>166</v>
      </c>
      <c r="B1998">
        <v>13</v>
      </c>
      <c r="C1998" t="s">
        <v>17</v>
      </c>
      <c r="D1998" t="s">
        <v>18</v>
      </c>
      <c r="E1998" s="1">
        <v>243535</v>
      </c>
    </row>
    <row r="1999" spans="1:5" x14ac:dyDescent="0.25">
      <c r="A1999">
        <v>166</v>
      </c>
      <c r="B1999">
        <v>14</v>
      </c>
      <c r="C1999" t="s">
        <v>152</v>
      </c>
      <c r="D1999" t="s">
        <v>153</v>
      </c>
      <c r="E1999" s="1">
        <v>243535.94</v>
      </c>
    </row>
    <row r="2000" spans="1:5" x14ac:dyDescent="0.25">
      <c r="A2000">
        <v>166</v>
      </c>
      <c r="B2000">
        <v>15</v>
      </c>
      <c r="C2000" t="s">
        <v>154</v>
      </c>
      <c r="D2000" t="s">
        <v>155</v>
      </c>
      <c r="E2000" s="1">
        <v>259800</v>
      </c>
    </row>
    <row r="2001" spans="1:5" x14ac:dyDescent="0.25">
      <c r="A2001">
        <v>166</v>
      </c>
      <c r="B2001">
        <v>16</v>
      </c>
      <c r="C2001" t="s">
        <v>146</v>
      </c>
      <c r="D2001" t="s">
        <v>147</v>
      </c>
      <c r="E2001" s="1">
        <v>280000</v>
      </c>
    </row>
    <row r="2002" spans="1:5" x14ac:dyDescent="0.25">
      <c r="A2002">
        <v>166</v>
      </c>
      <c r="B2002">
        <v>17</v>
      </c>
      <c r="C2002" t="s">
        <v>163</v>
      </c>
      <c r="D2002" t="s">
        <v>164</v>
      </c>
      <c r="E2002" s="1">
        <v>289000</v>
      </c>
    </row>
    <row r="2003" spans="1:5" x14ac:dyDescent="0.25">
      <c r="A2003">
        <v>166</v>
      </c>
      <c r="B2003">
        <v>18</v>
      </c>
      <c r="C2003" t="s">
        <v>23</v>
      </c>
      <c r="D2003" t="s">
        <v>24</v>
      </c>
      <c r="E2003" s="1">
        <v>300000</v>
      </c>
    </row>
    <row r="2004" spans="1:5" x14ac:dyDescent="0.25">
      <c r="A2004">
        <v>167</v>
      </c>
      <c r="B2004">
        <v>1</v>
      </c>
      <c r="C2004" t="s">
        <v>157</v>
      </c>
      <c r="D2004" t="s">
        <v>158</v>
      </c>
      <c r="E2004" s="1">
        <v>175000</v>
      </c>
    </row>
    <row r="2005" spans="1:5" x14ac:dyDescent="0.25">
      <c r="A2005">
        <v>167</v>
      </c>
      <c r="B2005">
        <v>2</v>
      </c>
      <c r="C2005" t="s">
        <v>13</v>
      </c>
      <c r="D2005" t="s">
        <v>14</v>
      </c>
      <c r="E2005" s="1">
        <v>183999</v>
      </c>
    </row>
    <row r="2006" spans="1:5" x14ac:dyDescent="0.25">
      <c r="A2006">
        <v>167</v>
      </c>
      <c r="B2006">
        <v>3</v>
      </c>
      <c r="C2006" t="s">
        <v>27</v>
      </c>
      <c r="D2006" t="s">
        <v>28</v>
      </c>
      <c r="E2006" s="1">
        <v>184000</v>
      </c>
    </row>
    <row r="2007" spans="1:5" x14ac:dyDescent="0.25">
      <c r="A2007">
        <v>167</v>
      </c>
      <c r="B2007">
        <v>4</v>
      </c>
      <c r="C2007" t="s">
        <v>138</v>
      </c>
      <c r="D2007" t="s">
        <v>139</v>
      </c>
      <c r="E2007" s="1">
        <v>185000</v>
      </c>
    </row>
    <row r="2008" spans="1:5" x14ac:dyDescent="0.25">
      <c r="A2008">
        <v>167</v>
      </c>
      <c r="B2008">
        <v>5</v>
      </c>
      <c r="C2008" t="s">
        <v>140</v>
      </c>
      <c r="D2008" t="s">
        <v>141</v>
      </c>
      <c r="E2008" s="1">
        <v>207000</v>
      </c>
    </row>
    <row r="2009" spans="1:5" x14ac:dyDescent="0.25">
      <c r="A2009">
        <v>167</v>
      </c>
      <c r="B2009">
        <v>6</v>
      </c>
      <c r="C2009" t="s">
        <v>162</v>
      </c>
      <c r="D2009" t="s">
        <v>151</v>
      </c>
      <c r="E2009" s="1">
        <v>213000</v>
      </c>
    </row>
    <row r="2010" spans="1:5" x14ac:dyDescent="0.25">
      <c r="A2010">
        <v>167</v>
      </c>
      <c r="B2010">
        <v>7</v>
      </c>
      <c r="C2010" t="s">
        <v>25</v>
      </c>
      <c r="D2010" t="s">
        <v>26</v>
      </c>
      <c r="E2010" s="1">
        <v>218999</v>
      </c>
    </row>
    <row r="2011" spans="1:5" x14ac:dyDescent="0.25">
      <c r="A2011">
        <v>167</v>
      </c>
      <c r="B2011">
        <v>8</v>
      </c>
      <c r="C2011" t="s">
        <v>165</v>
      </c>
      <c r="D2011" t="s">
        <v>166</v>
      </c>
      <c r="E2011" s="1">
        <v>219900</v>
      </c>
    </row>
    <row r="2012" spans="1:5" x14ac:dyDescent="0.25">
      <c r="A2012">
        <v>167</v>
      </c>
      <c r="B2012">
        <v>9</v>
      </c>
      <c r="C2012" t="s">
        <v>167</v>
      </c>
      <c r="D2012" t="s">
        <v>168</v>
      </c>
      <c r="E2012" s="1">
        <v>222999</v>
      </c>
    </row>
    <row r="2013" spans="1:5" x14ac:dyDescent="0.25">
      <c r="A2013">
        <v>167</v>
      </c>
      <c r="B2013">
        <v>10</v>
      </c>
      <c r="C2013" t="s">
        <v>102</v>
      </c>
      <c r="D2013" t="s">
        <v>103</v>
      </c>
      <c r="E2013" s="1">
        <v>223000</v>
      </c>
    </row>
    <row r="2014" spans="1:5" x14ac:dyDescent="0.25">
      <c r="A2014">
        <v>167</v>
      </c>
      <c r="B2014">
        <v>11</v>
      </c>
      <c r="C2014" t="s">
        <v>136</v>
      </c>
      <c r="D2014" t="s">
        <v>137</v>
      </c>
      <c r="E2014" s="1">
        <v>232000</v>
      </c>
    </row>
    <row r="2015" spans="1:5" x14ac:dyDescent="0.25">
      <c r="A2015">
        <v>167</v>
      </c>
      <c r="B2015">
        <v>12</v>
      </c>
      <c r="C2015" t="s">
        <v>17</v>
      </c>
      <c r="D2015" t="s">
        <v>18</v>
      </c>
      <c r="E2015" s="1">
        <v>233875</v>
      </c>
    </row>
    <row r="2016" spans="1:5" x14ac:dyDescent="0.25">
      <c r="A2016">
        <v>167</v>
      </c>
      <c r="B2016">
        <v>13</v>
      </c>
      <c r="C2016" t="s">
        <v>169</v>
      </c>
      <c r="D2016" t="s">
        <v>170</v>
      </c>
      <c r="E2016" s="1">
        <v>233875</v>
      </c>
    </row>
    <row r="2017" spans="1:5" x14ac:dyDescent="0.25">
      <c r="A2017">
        <v>167</v>
      </c>
      <c r="B2017">
        <v>14</v>
      </c>
      <c r="C2017" t="s">
        <v>152</v>
      </c>
      <c r="D2017" t="s">
        <v>153</v>
      </c>
      <c r="E2017" s="1">
        <v>233875.89</v>
      </c>
    </row>
    <row r="2018" spans="1:5" x14ac:dyDescent="0.25">
      <c r="A2018">
        <v>167</v>
      </c>
      <c r="B2018">
        <v>15</v>
      </c>
      <c r="C2018" t="s">
        <v>154</v>
      </c>
      <c r="D2018" t="s">
        <v>155</v>
      </c>
      <c r="E2018" s="1">
        <v>259800</v>
      </c>
    </row>
    <row r="2019" spans="1:5" x14ac:dyDescent="0.25">
      <c r="A2019">
        <v>167</v>
      </c>
      <c r="B2019">
        <v>16</v>
      </c>
      <c r="C2019" t="s">
        <v>23</v>
      </c>
      <c r="D2019" t="s">
        <v>24</v>
      </c>
      <c r="E2019" s="1">
        <v>300000</v>
      </c>
    </row>
    <row r="2020" spans="1:5" x14ac:dyDescent="0.25">
      <c r="A2020">
        <v>168</v>
      </c>
      <c r="B2020">
        <v>1</v>
      </c>
      <c r="C2020" t="s">
        <v>27</v>
      </c>
      <c r="D2020" t="s">
        <v>28</v>
      </c>
      <c r="E2020" s="1">
        <v>180900</v>
      </c>
    </row>
    <row r="2021" spans="1:5" x14ac:dyDescent="0.25">
      <c r="A2021">
        <v>168</v>
      </c>
      <c r="B2021">
        <v>2</v>
      </c>
      <c r="C2021" t="s">
        <v>136</v>
      </c>
      <c r="D2021" t="s">
        <v>137</v>
      </c>
      <c r="E2021" s="1">
        <v>181000</v>
      </c>
    </row>
    <row r="2022" spans="1:5" x14ac:dyDescent="0.25">
      <c r="A2022">
        <v>168</v>
      </c>
      <c r="B2022">
        <v>3</v>
      </c>
      <c r="C2022" t="s">
        <v>13</v>
      </c>
      <c r="D2022" t="s">
        <v>14</v>
      </c>
      <c r="E2022" s="1">
        <v>181000.1</v>
      </c>
    </row>
    <row r="2023" spans="1:5" x14ac:dyDescent="0.25">
      <c r="A2023">
        <v>168</v>
      </c>
      <c r="B2023">
        <v>4</v>
      </c>
      <c r="C2023" t="s">
        <v>112</v>
      </c>
      <c r="D2023" t="s">
        <v>113</v>
      </c>
      <c r="E2023" s="1">
        <v>182700</v>
      </c>
    </row>
    <row r="2024" spans="1:5" x14ac:dyDescent="0.25">
      <c r="A2024">
        <v>168</v>
      </c>
      <c r="B2024">
        <v>5</v>
      </c>
      <c r="C2024" t="s">
        <v>102</v>
      </c>
      <c r="D2024" t="s">
        <v>103</v>
      </c>
      <c r="E2024" s="1">
        <v>182755</v>
      </c>
    </row>
    <row r="2025" spans="1:5" x14ac:dyDescent="0.25">
      <c r="A2025">
        <v>168</v>
      </c>
      <c r="B2025">
        <v>6</v>
      </c>
      <c r="C2025" t="s">
        <v>138</v>
      </c>
      <c r="D2025" t="s">
        <v>139</v>
      </c>
      <c r="E2025" s="1">
        <v>185000</v>
      </c>
    </row>
    <row r="2026" spans="1:5" x14ac:dyDescent="0.25">
      <c r="A2026">
        <v>168</v>
      </c>
      <c r="B2026">
        <v>7</v>
      </c>
      <c r="C2026" t="s">
        <v>17</v>
      </c>
      <c r="D2026" t="s">
        <v>18</v>
      </c>
      <c r="E2026" s="1">
        <v>190000</v>
      </c>
    </row>
    <row r="2027" spans="1:5" x14ac:dyDescent="0.25">
      <c r="A2027">
        <v>168</v>
      </c>
      <c r="B2027">
        <v>8</v>
      </c>
      <c r="C2027" t="s">
        <v>23</v>
      </c>
      <c r="D2027" t="s">
        <v>24</v>
      </c>
      <c r="E2027" s="1">
        <v>300000</v>
      </c>
    </row>
    <row r="2028" spans="1:5" x14ac:dyDescent="0.25">
      <c r="A2028">
        <v>169</v>
      </c>
      <c r="B2028">
        <v>1</v>
      </c>
      <c r="C2028" t="s">
        <v>27</v>
      </c>
      <c r="D2028" t="s">
        <v>28</v>
      </c>
      <c r="E2028" s="1">
        <v>175000</v>
      </c>
    </row>
    <row r="2029" spans="1:5" x14ac:dyDescent="0.25">
      <c r="A2029">
        <v>169</v>
      </c>
      <c r="B2029">
        <v>2</v>
      </c>
      <c r="C2029" t="s">
        <v>13</v>
      </c>
      <c r="D2029" t="s">
        <v>14</v>
      </c>
      <c r="E2029" s="1">
        <v>184999</v>
      </c>
    </row>
    <row r="2030" spans="1:5" x14ac:dyDescent="0.25">
      <c r="A2030">
        <v>169</v>
      </c>
      <c r="B2030">
        <v>3</v>
      </c>
      <c r="C2030" t="s">
        <v>138</v>
      </c>
      <c r="D2030" t="s">
        <v>139</v>
      </c>
      <c r="E2030" s="1">
        <v>185000</v>
      </c>
    </row>
    <row r="2031" spans="1:5" x14ac:dyDescent="0.25">
      <c r="A2031">
        <v>169</v>
      </c>
      <c r="B2031">
        <v>4</v>
      </c>
      <c r="C2031" t="s">
        <v>57</v>
      </c>
      <c r="D2031" t="s">
        <v>58</v>
      </c>
      <c r="E2031" s="1">
        <v>199000</v>
      </c>
    </row>
    <row r="2032" spans="1:5" x14ac:dyDescent="0.25">
      <c r="A2032">
        <v>169</v>
      </c>
      <c r="B2032">
        <v>5</v>
      </c>
      <c r="C2032" t="s">
        <v>23</v>
      </c>
      <c r="D2032" t="s">
        <v>24</v>
      </c>
      <c r="E2032" s="1">
        <v>200000</v>
      </c>
    </row>
    <row r="2033" spans="1:5" x14ac:dyDescent="0.25">
      <c r="A2033">
        <v>169</v>
      </c>
      <c r="B2033">
        <v>6</v>
      </c>
      <c r="C2033" t="s">
        <v>140</v>
      </c>
      <c r="D2033" t="s">
        <v>141</v>
      </c>
      <c r="E2033" s="1">
        <v>207000</v>
      </c>
    </row>
    <row r="2034" spans="1:5" x14ac:dyDescent="0.25">
      <c r="A2034">
        <v>169</v>
      </c>
      <c r="B2034">
        <v>7</v>
      </c>
      <c r="C2034" t="s">
        <v>83</v>
      </c>
      <c r="D2034" t="s">
        <v>84</v>
      </c>
      <c r="E2034" s="1">
        <v>209469</v>
      </c>
    </row>
    <row r="2035" spans="1:5" x14ac:dyDescent="0.25">
      <c r="A2035">
        <v>169</v>
      </c>
      <c r="B2035">
        <v>8</v>
      </c>
      <c r="C2035" t="s">
        <v>3</v>
      </c>
      <c r="D2035" t="s">
        <v>4</v>
      </c>
      <c r="E2035" s="1">
        <v>224998</v>
      </c>
    </row>
    <row r="2036" spans="1:5" x14ac:dyDescent="0.25">
      <c r="A2036">
        <v>169</v>
      </c>
      <c r="B2036">
        <v>9</v>
      </c>
      <c r="C2036" t="s">
        <v>25</v>
      </c>
      <c r="D2036" t="s">
        <v>26</v>
      </c>
      <c r="E2036" s="1">
        <v>224999</v>
      </c>
    </row>
    <row r="2037" spans="1:5" x14ac:dyDescent="0.25">
      <c r="A2037">
        <v>169</v>
      </c>
      <c r="B2037">
        <v>10</v>
      </c>
      <c r="C2037" t="s">
        <v>148</v>
      </c>
      <c r="D2037" t="s">
        <v>149</v>
      </c>
      <c r="E2037" s="1">
        <v>225000</v>
      </c>
    </row>
    <row r="2038" spans="1:5" x14ac:dyDescent="0.25">
      <c r="A2038">
        <v>169</v>
      </c>
      <c r="B2038">
        <v>11</v>
      </c>
      <c r="C2038" t="s">
        <v>102</v>
      </c>
      <c r="D2038" t="s">
        <v>103</v>
      </c>
      <c r="E2038" s="1">
        <v>238000</v>
      </c>
    </row>
    <row r="2039" spans="1:5" x14ac:dyDescent="0.25">
      <c r="A2039">
        <v>169</v>
      </c>
      <c r="B2039">
        <v>12</v>
      </c>
      <c r="C2039" t="s">
        <v>136</v>
      </c>
      <c r="D2039" t="s">
        <v>137</v>
      </c>
      <c r="E2039" s="1">
        <v>247000</v>
      </c>
    </row>
    <row r="2040" spans="1:5" x14ac:dyDescent="0.25">
      <c r="A2040">
        <v>169</v>
      </c>
      <c r="B2040">
        <v>13</v>
      </c>
      <c r="C2040" t="s">
        <v>17</v>
      </c>
      <c r="D2040" t="s">
        <v>18</v>
      </c>
      <c r="E2040" s="1">
        <v>248296</v>
      </c>
    </row>
    <row r="2041" spans="1:5" x14ac:dyDescent="0.25">
      <c r="A2041">
        <v>169</v>
      </c>
      <c r="B2041">
        <v>14</v>
      </c>
      <c r="C2041" t="s">
        <v>152</v>
      </c>
      <c r="D2041" t="s">
        <v>153</v>
      </c>
      <c r="E2041" s="1">
        <v>248296.65</v>
      </c>
    </row>
    <row r="2042" spans="1:5" x14ac:dyDescent="0.25">
      <c r="A2042">
        <v>169</v>
      </c>
      <c r="B2042">
        <v>15</v>
      </c>
      <c r="C2042" t="s">
        <v>154</v>
      </c>
      <c r="D2042" t="s">
        <v>155</v>
      </c>
      <c r="E2042" s="1">
        <v>259800</v>
      </c>
    </row>
    <row r="2043" spans="1:5" x14ac:dyDescent="0.25">
      <c r="A2043">
        <v>170</v>
      </c>
      <c r="B2043">
        <v>1</v>
      </c>
      <c r="C2043" t="s">
        <v>136</v>
      </c>
      <c r="D2043" t="s">
        <v>137</v>
      </c>
      <c r="E2043" s="1">
        <v>172000</v>
      </c>
    </row>
    <row r="2044" spans="1:5" x14ac:dyDescent="0.25">
      <c r="A2044">
        <v>170</v>
      </c>
      <c r="B2044">
        <v>2</v>
      </c>
      <c r="C2044" t="s">
        <v>102</v>
      </c>
      <c r="D2044" t="s">
        <v>103</v>
      </c>
      <c r="E2044" s="1">
        <v>173675</v>
      </c>
    </row>
    <row r="2045" spans="1:5" x14ac:dyDescent="0.25">
      <c r="A2045">
        <v>170</v>
      </c>
      <c r="B2045">
        <v>3</v>
      </c>
      <c r="C2045" t="s">
        <v>27</v>
      </c>
      <c r="D2045" t="s">
        <v>28</v>
      </c>
      <c r="E2045" s="1">
        <v>180000</v>
      </c>
    </row>
    <row r="2046" spans="1:5" x14ac:dyDescent="0.25">
      <c r="A2046">
        <v>170</v>
      </c>
      <c r="B2046">
        <v>4</v>
      </c>
      <c r="C2046" t="s">
        <v>13</v>
      </c>
      <c r="D2046" t="s">
        <v>14</v>
      </c>
      <c r="E2046" s="1">
        <v>184999</v>
      </c>
    </row>
    <row r="2047" spans="1:5" x14ac:dyDescent="0.25">
      <c r="A2047">
        <v>170</v>
      </c>
      <c r="B2047">
        <v>5</v>
      </c>
      <c r="C2047" t="s">
        <v>138</v>
      </c>
      <c r="D2047" t="s">
        <v>139</v>
      </c>
      <c r="E2047" s="1">
        <v>185000</v>
      </c>
    </row>
    <row r="2048" spans="1:5" x14ac:dyDescent="0.25">
      <c r="A2048">
        <v>170</v>
      </c>
      <c r="B2048">
        <v>6</v>
      </c>
      <c r="C2048" t="s">
        <v>17</v>
      </c>
      <c r="D2048" t="s">
        <v>18</v>
      </c>
      <c r="E2048" s="1">
        <v>190000</v>
      </c>
    </row>
    <row r="2049" spans="1:5" x14ac:dyDescent="0.25">
      <c r="A2049">
        <v>170</v>
      </c>
      <c r="B2049">
        <v>7</v>
      </c>
      <c r="C2049" t="s">
        <v>23</v>
      </c>
      <c r="D2049" t="s">
        <v>24</v>
      </c>
      <c r="E2049" s="1">
        <v>200000</v>
      </c>
    </row>
    <row r="2050" spans="1:5" x14ac:dyDescent="0.25">
      <c r="A2050">
        <v>170</v>
      </c>
      <c r="B2050">
        <v>8</v>
      </c>
      <c r="C2050" t="s">
        <v>37</v>
      </c>
      <c r="D2050" t="s">
        <v>38</v>
      </c>
      <c r="E2050" s="1">
        <v>215000</v>
      </c>
    </row>
    <row r="2051" spans="1:5" x14ac:dyDescent="0.25">
      <c r="A2051">
        <v>171</v>
      </c>
      <c r="B2051">
        <v>1</v>
      </c>
      <c r="C2051" t="s">
        <v>27</v>
      </c>
      <c r="D2051" t="s">
        <v>28</v>
      </c>
      <c r="E2051" s="1">
        <v>174900</v>
      </c>
    </row>
    <row r="2052" spans="1:5" x14ac:dyDescent="0.25">
      <c r="A2052">
        <v>171</v>
      </c>
      <c r="B2052">
        <v>2</v>
      </c>
      <c r="C2052" t="s">
        <v>157</v>
      </c>
      <c r="D2052" t="s">
        <v>158</v>
      </c>
      <c r="E2052" s="1">
        <v>175000</v>
      </c>
    </row>
    <row r="2053" spans="1:5" x14ac:dyDescent="0.25">
      <c r="A2053">
        <v>171</v>
      </c>
      <c r="B2053">
        <v>3</v>
      </c>
      <c r="C2053" t="s">
        <v>13</v>
      </c>
      <c r="D2053" t="s">
        <v>14</v>
      </c>
      <c r="E2053" s="1">
        <v>184999</v>
      </c>
    </row>
    <row r="2054" spans="1:5" x14ac:dyDescent="0.25">
      <c r="A2054">
        <v>171</v>
      </c>
      <c r="B2054">
        <v>4</v>
      </c>
      <c r="C2054" t="s">
        <v>138</v>
      </c>
      <c r="D2054" t="s">
        <v>139</v>
      </c>
      <c r="E2054" s="1">
        <v>185000</v>
      </c>
    </row>
    <row r="2055" spans="1:5" x14ac:dyDescent="0.25">
      <c r="A2055">
        <v>171</v>
      </c>
      <c r="B2055">
        <v>5</v>
      </c>
      <c r="C2055" t="s">
        <v>23</v>
      </c>
      <c r="D2055" t="s">
        <v>24</v>
      </c>
      <c r="E2055" s="1">
        <v>200000</v>
      </c>
    </row>
    <row r="2056" spans="1:5" x14ac:dyDescent="0.25">
      <c r="A2056">
        <v>171</v>
      </c>
      <c r="B2056">
        <v>6</v>
      </c>
      <c r="C2056" t="s">
        <v>140</v>
      </c>
      <c r="D2056" t="s">
        <v>141</v>
      </c>
      <c r="E2056" s="1">
        <v>207000</v>
      </c>
    </row>
    <row r="2057" spans="1:5" x14ac:dyDescent="0.25">
      <c r="A2057">
        <v>171</v>
      </c>
      <c r="B2057">
        <v>7</v>
      </c>
      <c r="C2057" t="s">
        <v>25</v>
      </c>
      <c r="D2057" t="s">
        <v>26</v>
      </c>
      <c r="E2057" s="1">
        <v>227999</v>
      </c>
    </row>
    <row r="2058" spans="1:5" x14ac:dyDescent="0.25">
      <c r="A2058">
        <v>171</v>
      </c>
      <c r="B2058">
        <v>8</v>
      </c>
      <c r="C2058" t="s">
        <v>171</v>
      </c>
      <c r="D2058" t="s">
        <v>151</v>
      </c>
      <c r="E2058" s="1">
        <v>228000</v>
      </c>
    </row>
    <row r="2059" spans="1:5" x14ac:dyDescent="0.25">
      <c r="A2059">
        <v>171</v>
      </c>
      <c r="B2059">
        <v>9</v>
      </c>
      <c r="C2059" t="s">
        <v>136</v>
      </c>
      <c r="D2059" t="s">
        <v>137</v>
      </c>
      <c r="E2059" s="1">
        <v>237000</v>
      </c>
    </row>
    <row r="2060" spans="1:5" x14ac:dyDescent="0.25">
      <c r="A2060">
        <v>171</v>
      </c>
      <c r="B2060">
        <v>10</v>
      </c>
      <c r="C2060" t="s">
        <v>118</v>
      </c>
      <c r="D2060" t="s">
        <v>119</v>
      </c>
      <c r="E2060" s="1">
        <v>238300</v>
      </c>
    </row>
    <row r="2061" spans="1:5" x14ac:dyDescent="0.25">
      <c r="A2061">
        <v>171</v>
      </c>
      <c r="B2061">
        <v>11</v>
      </c>
      <c r="C2061" t="s">
        <v>17</v>
      </c>
      <c r="D2061" t="s">
        <v>18</v>
      </c>
      <c r="E2061" s="1">
        <v>238341</v>
      </c>
    </row>
    <row r="2062" spans="1:5" x14ac:dyDescent="0.25">
      <c r="A2062">
        <v>171</v>
      </c>
      <c r="B2062">
        <v>12</v>
      </c>
      <c r="C2062" t="s">
        <v>172</v>
      </c>
      <c r="D2062" t="s">
        <v>173</v>
      </c>
      <c r="E2062" s="1">
        <v>238341</v>
      </c>
    </row>
    <row r="2063" spans="1:5" x14ac:dyDescent="0.25">
      <c r="A2063">
        <v>171</v>
      </c>
      <c r="B2063">
        <v>13</v>
      </c>
      <c r="C2063" t="s">
        <v>102</v>
      </c>
      <c r="D2063" t="s">
        <v>103</v>
      </c>
      <c r="E2063" s="1">
        <v>238341</v>
      </c>
    </row>
    <row r="2064" spans="1:5" x14ac:dyDescent="0.25">
      <c r="A2064">
        <v>171</v>
      </c>
      <c r="B2064">
        <v>14</v>
      </c>
      <c r="C2064" t="s">
        <v>169</v>
      </c>
      <c r="D2064" t="s">
        <v>170</v>
      </c>
      <c r="E2064" s="1">
        <v>238341</v>
      </c>
    </row>
    <row r="2065" spans="1:5" x14ac:dyDescent="0.25">
      <c r="A2065">
        <v>171</v>
      </c>
      <c r="B2065">
        <v>15</v>
      </c>
      <c r="C2065" t="s">
        <v>152</v>
      </c>
      <c r="D2065" t="s">
        <v>153</v>
      </c>
      <c r="E2065" s="1">
        <v>238341.83</v>
      </c>
    </row>
    <row r="2066" spans="1:5" x14ac:dyDescent="0.25">
      <c r="A2066">
        <v>171</v>
      </c>
      <c r="B2066">
        <v>16</v>
      </c>
      <c r="C2066" t="s">
        <v>154</v>
      </c>
      <c r="D2066" t="s">
        <v>155</v>
      </c>
      <c r="E2066" s="1">
        <v>259800</v>
      </c>
    </row>
    <row r="2067" spans="1:5" x14ac:dyDescent="0.25">
      <c r="A2067">
        <v>172</v>
      </c>
      <c r="B2067">
        <v>1</v>
      </c>
      <c r="C2067" t="s">
        <v>57</v>
      </c>
      <c r="D2067" t="s">
        <v>58</v>
      </c>
      <c r="E2067" s="1">
        <v>150000</v>
      </c>
    </row>
    <row r="2068" spans="1:5" x14ac:dyDescent="0.25">
      <c r="A2068">
        <v>172</v>
      </c>
      <c r="B2068">
        <v>2</v>
      </c>
      <c r="C2068" t="s">
        <v>136</v>
      </c>
      <c r="D2068" t="s">
        <v>137</v>
      </c>
      <c r="E2068" s="1">
        <v>172000</v>
      </c>
    </row>
    <row r="2069" spans="1:5" x14ac:dyDescent="0.25">
      <c r="A2069">
        <v>172</v>
      </c>
      <c r="B2069">
        <v>3</v>
      </c>
      <c r="C2069" t="s">
        <v>102</v>
      </c>
      <c r="D2069" t="s">
        <v>103</v>
      </c>
      <c r="E2069" s="1">
        <v>173221</v>
      </c>
    </row>
    <row r="2070" spans="1:5" x14ac:dyDescent="0.25">
      <c r="A2070">
        <v>172</v>
      </c>
      <c r="B2070">
        <v>4</v>
      </c>
      <c r="C2070" t="s">
        <v>27</v>
      </c>
      <c r="D2070" t="s">
        <v>28</v>
      </c>
      <c r="E2070" s="1">
        <v>180000</v>
      </c>
    </row>
    <row r="2071" spans="1:5" x14ac:dyDescent="0.25">
      <c r="A2071">
        <v>172</v>
      </c>
      <c r="B2071">
        <v>5</v>
      </c>
      <c r="C2071" t="s">
        <v>13</v>
      </c>
      <c r="D2071" t="s">
        <v>14</v>
      </c>
      <c r="E2071" s="1">
        <v>184999</v>
      </c>
    </row>
    <row r="2072" spans="1:5" x14ac:dyDescent="0.25">
      <c r="A2072">
        <v>172</v>
      </c>
      <c r="B2072">
        <v>6</v>
      </c>
      <c r="C2072" t="s">
        <v>138</v>
      </c>
      <c r="D2072" t="s">
        <v>139</v>
      </c>
      <c r="E2072" s="1">
        <v>185000</v>
      </c>
    </row>
    <row r="2073" spans="1:5" x14ac:dyDescent="0.25">
      <c r="A2073">
        <v>172</v>
      </c>
      <c r="B2073">
        <v>7</v>
      </c>
      <c r="C2073" t="s">
        <v>17</v>
      </c>
      <c r="D2073" t="s">
        <v>18</v>
      </c>
      <c r="E2073" s="1">
        <v>195000</v>
      </c>
    </row>
    <row r="2074" spans="1:5" x14ac:dyDescent="0.25">
      <c r="A2074">
        <v>172</v>
      </c>
      <c r="B2074">
        <v>8</v>
      </c>
      <c r="C2074" t="s">
        <v>23</v>
      </c>
      <c r="D2074" t="s">
        <v>24</v>
      </c>
      <c r="E2074" s="1">
        <v>200000</v>
      </c>
    </row>
    <row r="2075" spans="1:5" x14ac:dyDescent="0.25">
      <c r="A2075">
        <v>172</v>
      </c>
      <c r="B2075">
        <v>9</v>
      </c>
      <c r="C2075" t="s">
        <v>37</v>
      </c>
      <c r="D2075" t="s">
        <v>38</v>
      </c>
      <c r="E2075" s="1">
        <v>215000</v>
      </c>
    </row>
    <row r="2076" spans="1:5" x14ac:dyDescent="0.25">
      <c r="A2076">
        <v>173</v>
      </c>
      <c r="B2076">
        <v>1</v>
      </c>
      <c r="C2076" t="s">
        <v>100</v>
      </c>
      <c r="D2076" t="s">
        <v>101</v>
      </c>
      <c r="E2076" s="1">
        <v>164000</v>
      </c>
    </row>
    <row r="2077" spans="1:5" x14ac:dyDescent="0.25">
      <c r="A2077">
        <v>173</v>
      </c>
      <c r="B2077">
        <v>2</v>
      </c>
      <c r="C2077" t="s">
        <v>57</v>
      </c>
      <c r="D2077" t="s">
        <v>58</v>
      </c>
      <c r="E2077" s="1">
        <v>174000</v>
      </c>
    </row>
    <row r="2078" spans="1:5" x14ac:dyDescent="0.25">
      <c r="A2078">
        <v>173</v>
      </c>
      <c r="B2078">
        <v>3</v>
      </c>
      <c r="C2078" t="s">
        <v>27</v>
      </c>
      <c r="D2078" t="s">
        <v>28</v>
      </c>
      <c r="E2078" s="1">
        <v>180000</v>
      </c>
    </row>
    <row r="2079" spans="1:5" x14ac:dyDescent="0.25">
      <c r="A2079">
        <v>173</v>
      </c>
      <c r="B2079">
        <v>4</v>
      </c>
      <c r="C2079" t="s">
        <v>138</v>
      </c>
      <c r="D2079" t="s">
        <v>139</v>
      </c>
      <c r="E2079" s="1">
        <v>185000</v>
      </c>
    </row>
    <row r="2080" spans="1:5" x14ac:dyDescent="0.25">
      <c r="A2080">
        <v>173</v>
      </c>
      <c r="B2080">
        <v>5</v>
      </c>
      <c r="C2080" t="s">
        <v>23</v>
      </c>
      <c r="D2080" t="s">
        <v>24</v>
      </c>
      <c r="E2080" s="1">
        <v>200000</v>
      </c>
    </row>
    <row r="2081" spans="1:5" x14ac:dyDescent="0.25">
      <c r="A2081">
        <v>173</v>
      </c>
      <c r="B2081">
        <v>6</v>
      </c>
      <c r="C2081" t="s">
        <v>136</v>
      </c>
      <c r="D2081" t="s">
        <v>137</v>
      </c>
      <c r="E2081" s="1">
        <v>214000</v>
      </c>
    </row>
    <row r="2082" spans="1:5" x14ac:dyDescent="0.25">
      <c r="A2082">
        <v>173</v>
      </c>
      <c r="B2082">
        <v>7</v>
      </c>
      <c r="C2082" t="s">
        <v>17</v>
      </c>
      <c r="D2082" t="s">
        <v>18</v>
      </c>
      <c r="E2082" s="1">
        <v>215267</v>
      </c>
    </row>
    <row r="2083" spans="1:5" x14ac:dyDescent="0.25">
      <c r="A2083">
        <v>173</v>
      </c>
      <c r="B2083">
        <v>8</v>
      </c>
      <c r="C2083" t="s">
        <v>152</v>
      </c>
      <c r="D2083" t="s">
        <v>153</v>
      </c>
      <c r="E2083" s="1">
        <v>215267.81</v>
      </c>
    </row>
    <row r="2084" spans="1:5" x14ac:dyDescent="0.25">
      <c r="A2084">
        <v>173</v>
      </c>
      <c r="B2084">
        <v>9</v>
      </c>
      <c r="C2084" t="s">
        <v>140</v>
      </c>
      <c r="D2084" t="s">
        <v>141</v>
      </c>
      <c r="E2084" s="1">
        <v>215267.81</v>
      </c>
    </row>
    <row r="2085" spans="1:5" x14ac:dyDescent="0.25">
      <c r="A2085">
        <v>173</v>
      </c>
      <c r="B2085">
        <v>10</v>
      </c>
      <c r="C2085" t="s">
        <v>102</v>
      </c>
      <c r="D2085" t="s">
        <v>103</v>
      </c>
      <c r="E2085" s="1">
        <v>215267.81</v>
      </c>
    </row>
    <row r="2086" spans="1:5" x14ac:dyDescent="0.25">
      <c r="A2086">
        <v>173</v>
      </c>
      <c r="B2086">
        <v>11</v>
      </c>
      <c r="C2086" t="s">
        <v>13</v>
      </c>
      <c r="D2086" t="s">
        <v>14</v>
      </c>
      <c r="E2086" s="1">
        <v>250000</v>
      </c>
    </row>
    <row r="2087" spans="1:5" x14ac:dyDescent="0.25">
      <c r="A2087">
        <v>173</v>
      </c>
      <c r="B2087">
        <v>12</v>
      </c>
      <c r="C2087" t="s">
        <v>154</v>
      </c>
      <c r="D2087" t="s">
        <v>155</v>
      </c>
      <c r="E2087" s="1">
        <v>259800</v>
      </c>
    </row>
    <row r="2088" spans="1:5" x14ac:dyDescent="0.25">
      <c r="A2088">
        <v>174</v>
      </c>
      <c r="B2088">
        <v>1</v>
      </c>
      <c r="C2088" t="s">
        <v>27</v>
      </c>
      <c r="D2088" t="s">
        <v>28</v>
      </c>
      <c r="E2088" s="1">
        <v>174999</v>
      </c>
    </row>
    <row r="2089" spans="1:5" x14ac:dyDescent="0.25">
      <c r="A2089">
        <v>174</v>
      </c>
      <c r="B2089">
        <v>2</v>
      </c>
      <c r="C2089" t="s">
        <v>136</v>
      </c>
      <c r="D2089" t="s">
        <v>137</v>
      </c>
      <c r="E2089" s="1">
        <v>175000</v>
      </c>
    </row>
    <row r="2090" spans="1:5" x14ac:dyDescent="0.25">
      <c r="A2090">
        <v>174</v>
      </c>
      <c r="B2090">
        <v>3</v>
      </c>
      <c r="C2090" t="s">
        <v>13</v>
      </c>
      <c r="D2090" t="s">
        <v>14</v>
      </c>
      <c r="E2090" s="1">
        <v>184999</v>
      </c>
    </row>
    <row r="2091" spans="1:5" x14ac:dyDescent="0.25">
      <c r="A2091">
        <v>174</v>
      </c>
      <c r="B2091">
        <v>4</v>
      </c>
      <c r="C2091" t="s">
        <v>138</v>
      </c>
      <c r="D2091" t="s">
        <v>139</v>
      </c>
      <c r="E2091" s="1">
        <v>185000</v>
      </c>
    </row>
    <row r="2092" spans="1:5" x14ac:dyDescent="0.25">
      <c r="A2092">
        <v>174</v>
      </c>
      <c r="B2092">
        <v>5</v>
      </c>
      <c r="C2092" t="s">
        <v>23</v>
      </c>
      <c r="D2092" t="s">
        <v>24</v>
      </c>
      <c r="E2092" s="1">
        <v>200000</v>
      </c>
    </row>
    <row r="2093" spans="1:5" x14ac:dyDescent="0.25">
      <c r="A2093">
        <v>174</v>
      </c>
      <c r="B2093">
        <v>6</v>
      </c>
      <c r="C2093" t="s">
        <v>102</v>
      </c>
      <c r="D2093" t="s">
        <v>103</v>
      </c>
      <c r="E2093" s="1">
        <v>200000</v>
      </c>
    </row>
    <row r="2094" spans="1:5" x14ac:dyDescent="0.25">
      <c r="A2094">
        <v>174</v>
      </c>
      <c r="B2094">
        <v>7</v>
      </c>
      <c r="C2094" t="s">
        <v>17</v>
      </c>
      <c r="D2094" t="s">
        <v>18</v>
      </c>
      <c r="E2094" s="1">
        <v>211134</v>
      </c>
    </row>
    <row r="2095" spans="1:5" x14ac:dyDescent="0.25">
      <c r="A2095">
        <v>174</v>
      </c>
      <c r="B2095">
        <v>8</v>
      </c>
      <c r="C2095" t="s">
        <v>140</v>
      </c>
      <c r="D2095" t="s">
        <v>141</v>
      </c>
      <c r="E2095" s="1">
        <v>211134.44</v>
      </c>
    </row>
    <row r="2096" spans="1:5" x14ac:dyDescent="0.25">
      <c r="A2096">
        <v>174</v>
      </c>
      <c r="B2096">
        <v>9</v>
      </c>
      <c r="C2096" t="s">
        <v>154</v>
      </c>
      <c r="D2096" t="s">
        <v>155</v>
      </c>
      <c r="E2096" s="1">
        <v>259800</v>
      </c>
    </row>
    <row r="2097" spans="1:5" x14ac:dyDescent="0.25">
      <c r="A2097">
        <v>175</v>
      </c>
      <c r="B2097">
        <v>1</v>
      </c>
      <c r="C2097" t="s">
        <v>27</v>
      </c>
      <c r="D2097" t="s">
        <v>28</v>
      </c>
      <c r="E2097" s="1">
        <v>184999</v>
      </c>
    </row>
    <row r="2098" spans="1:5" x14ac:dyDescent="0.25">
      <c r="A2098">
        <v>175</v>
      </c>
      <c r="B2098">
        <v>2</v>
      </c>
      <c r="C2098" t="s">
        <v>138</v>
      </c>
      <c r="D2098" t="s">
        <v>139</v>
      </c>
      <c r="E2098" s="1">
        <v>185000</v>
      </c>
    </row>
    <row r="2099" spans="1:5" x14ac:dyDescent="0.25">
      <c r="A2099">
        <v>175</v>
      </c>
      <c r="B2099">
        <v>3</v>
      </c>
      <c r="C2099" t="s">
        <v>13</v>
      </c>
      <c r="D2099" t="s">
        <v>14</v>
      </c>
      <c r="E2099" s="1">
        <v>185000</v>
      </c>
    </row>
    <row r="2100" spans="1:5" x14ac:dyDescent="0.25">
      <c r="A2100">
        <v>175</v>
      </c>
      <c r="B2100">
        <v>4</v>
      </c>
      <c r="C2100" t="s">
        <v>136</v>
      </c>
      <c r="D2100" t="s">
        <v>137</v>
      </c>
      <c r="E2100" s="1">
        <v>198000</v>
      </c>
    </row>
    <row r="2101" spans="1:5" x14ac:dyDescent="0.25">
      <c r="A2101">
        <v>175</v>
      </c>
      <c r="B2101">
        <v>5</v>
      </c>
      <c r="C2101" t="s">
        <v>17</v>
      </c>
      <c r="D2101" t="s">
        <v>18</v>
      </c>
      <c r="E2101" s="1">
        <v>199526</v>
      </c>
    </row>
    <row r="2102" spans="1:5" x14ac:dyDescent="0.25">
      <c r="A2102">
        <v>175</v>
      </c>
      <c r="B2102">
        <v>6</v>
      </c>
      <c r="C2102" t="s">
        <v>102</v>
      </c>
      <c r="D2102" t="s">
        <v>103</v>
      </c>
      <c r="E2102" s="1">
        <v>199526</v>
      </c>
    </row>
    <row r="2103" spans="1:5" x14ac:dyDescent="0.25">
      <c r="A2103">
        <v>175</v>
      </c>
      <c r="B2103">
        <v>7</v>
      </c>
      <c r="C2103" t="s">
        <v>23</v>
      </c>
      <c r="D2103" t="s">
        <v>24</v>
      </c>
      <c r="E2103" s="1">
        <v>200000</v>
      </c>
    </row>
    <row r="2104" spans="1:5" x14ac:dyDescent="0.25">
      <c r="A2104">
        <v>175</v>
      </c>
      <c r="B2104">
        <v>8</v>
      </c>
      <c r="C2104" t="s">
        <v>37</v>
      </c>
      <c r="D2104" t="s">
        <v>38</v>
      </c>
      <c r="E2104" s="1">
        <v>215000</v>
      </c>
    </row>
    <row r="2105" spans="1:5" x14ac:dyDescent="0.25">
      <c r="A2105">
        <v>175</v>
      </c>
      <c r="B2105">
        <v>9</v>
      </c>
      <c r="C2105" t="s">
        <v>154</v>
      </c>
      <c r="D2105" t="s">
        <v>155</v>
      </c>
      <c r="E2105" s="1">
        <v>259800</v>
      </c>
    </row>
    <row r="2106" spans="1:5" x14ac:dyDescent="0.25">
      <c r="A2106">
        <v>176</v>
      </c>
      <c r="B2106">
        <v>1</v>
      </c>
      <c r="C2106" t="s">
        <v>27</v>
      </c>
      <c r="D2106" t="s">
        <v>28</v>
      </c>
      <c r="E2106" s="1">
        <v>174999</v>
      </c>
    </row>
    <row r="2107" spans="1:5" x14ac:dyDescent="0.25">
      <c r="A2107">
        <v>176</v>
      </c>
      <c r="B2107">
        <v>2</v>
      </c>
      <c r="C2107" t="s">
        <v>157</v>
      </c>
      <c r="D2107" t="s">
        <v>158</v>
      </c>
      <c r="E2107" s="1">
        <v>175000</v>
      </c>
    </row>
    <row r="2108" spans="1:5" x14ac:dyDescent="0.25">
      <c r="A2108">
        <v>176</v>
      </c>
      <c r="B2108">
        <v>3</v>
      </c>
      <c r="C2108" t="s">
        <v>13</v>
      </c>
      <c r="D2108" t="s">
        <v>14</v>
      </c>
      <c r="E2108" s="1">
        <v>184999</v>
      </c>
    </row>
    <row r="2109" spans="1:5" x14ac:dyDescent="0.25">
      <c r="A2109">
        <v>176</v>
      </c>
      <c r="B2109">
        <v>4</v>
      </c>
      <c r="C2109" t="s">
        <v>138</v>
      </c>
      <c r="D2109" t="s">
        <v>139</v>
      </c>
      <c r="E2109" s="1">
        <v>185000</v>
      </c>
    </row>
    <row r="2110" spans="1:5" x14ac:dyDescent="0.25">
      <c r="A2110">
        <v>176</v>
      </c>
      <c r="B2110">
        <v>5</v>
      </c>
      <c r="C2110" t="s">
        <v>23</v>
      </c>
      <c r="D2110" t="s">
        <v>24</v>
      </c>
      <c r="E2110" s="1">
        <v>200000</v>
      </c>
    </row>
    <row r="2111" spans="1:5" x14ac:dyDescent="0.25">
      <c r="A2111">
        <v>176</v>
      </c>
      <c r="B2111">
        <v>6</v>
      </c>
      <c r="C2111" t="s">
        <v>102</v>
      </c>
      <c r="D2111" t="s">
        <v>103</v>
      </c>
      <c r="E2111" s="1">
        <v>200000</v>
      </c>
    </row>
    <row r="2112" spans="1:5" x14ac:dyDescent="0.25">
      <c r="A2112">
        <v>176</v>
      </c>
      <c r="B2112">
        <v>7</v>
      </c>
      <c r="C2112" t="s">
        <v>140</v>
      </c>
      <c r="D2112" t="s">
        <v>141</v>
      </c>
      <c r="E2112" s="1">
        <v>215000</v>
      </c>
    </row>
    <row r="2113" spans="1:5" x14ac:dyDescent="0.25">
      <c r="A2113">
        <v>176</v>
      </c>
      <c r="B2113">
        <v>8</v>
      </c>
      <c r="C2113" t="s">
        <v>148</v>
      </c>
      <c r="D2113" t="s">
        <v>149</v>
      </c>
      <c r="E2113" s="1">
        <v>224500</v>
      </c>
    </row>
    <row r="2114" spans="1:5" x14ac:dyDescent="0.25">
      <c r="A2114">
        <v>176</v>
      </c>
      <c r="B2114">
        <v>9</v>
      </c>
      <c r="C2114" t="s">
        <v>171</v>
      </c>
      <c r="D2114" t="s">
        <v>151</v>
      </c>
      <c r="E2114" s="1">
        <v>235000</v>
      </c>
    </row>
    <row r="2115" spans="1:5" x14ac:dyDescent="0.25">
      <c r="A2115">
        <v>176</v>
      </c>
      <c r="B2115">
        <v>10</v>
      </c>
      <c r="C2115" t="s">
        <v>154</v>
      </c>
      <c r="D2115" t="s">
        <v>155</v>
      </c>
      <c r="E2115" s="1">
        <v>259800</v>
      </c>
    </row>
    <row r="2116" spans="1:5" x14ac:dyDescent="0.25">
      <c r="A2116">
        <v>176</v>
      </c>
      <c r="B2116">
        <v>11</v>
      </c>
      <c r="C2116" t="s">
        <v>25</v>
      </c>
      <c r="D2116" t="s">
        <v>26</v>
      </c>
      <c r="E2116" s="1">
        <v>292000</v>
      </c>
    </row>
    <row r="2117" spans="1:5" x14ac:dyDescent="0.25">
      <c r="A2117">
        <v>176</v>
      </c>
      <c r="B2117">
        <v>12</v>
      </c>
      <c r="C2117" t="s">
        <v>136</v>
      </c>
      <c r="D2117" t="s">
        <v>137</v>
      </c>
      <c r="E2117" s="1">
        <v>347000</v>
      </c>
    </row>
    <row r="2118" spans="1:5" x14ac:dyDescent="0.25">
      <c r="A2118">
        <v>176</v>
      </c>
      <c r="B2118">
        <v>13</v>
      </c>
      <c r="C2118" t="s">
        <v>17</v>
      </c>
      <c r="D2118" t="s">
        <v>18</v>
      </c>
      <c r="E2118" s="1">
        <v>348915</v>
      </c>
    </row>
    <row r="2119" spans="1:5" x14ac:dyDescent="0.25">
      <c r="A2119">
        <v>176</v>
      </c>
      <c r="B2119">
        <v>14</v>
      </c>
      <c r="C2119" t="s">
        <v>152</v>
      </c>
      <c r="D2119" t="s">
        <v>153</v>
      </c>
      <c r="E2119" s="1">
        <v>348915.66</v>
      </c>
    </row>
    <row r="2120" spans="1:5" x14ac:dyDescent="0.25">
      <c r="A2120">
        <v>177</v>
      </c>
      <c r="B2120">
        <v>1</v>
      </c>
      <c r="C2120" t="s">
        <v>136</v>
      </c>
      <c r="D2120" t="s">
        <v>137</v>
      </c>
      <c r="E2120" s="1">
        <v>175000</v>
      </c>
    </row>
    <row r="2121" spans="1:5" x14ac:dyDescent="0.25">
      <c r="A2121">
        <v>177</v>
      </c>
      <c r="B2121">
        <v>2</v>
      </c>
      <c r="C2121" t="s">
        <v>27</v>
      </c>
      <c r="D2121" t="s">
        <v>28</v>
      </c>
      <c r="E2121" s="1">
        <v>180000</v>
      </c>
    </row>
    <row r="2122" spans="1:5" x14ac:dyDescent="0.25">
      <c r="A2122">
        <v>177</v>
      </c>
      <c r="B2122">
        <v>3</v>
      </c>
      <c r="C2122" t="s">
        <v>13</v>
      </c>
      <c r="D2122" t="s">
        <v>14</v>
      </c>
      <c r="E2122" s="1">
        <v>184999</v>
      </c>
    </row>
    <row r="2123" spans="1:5" x14ac:dyDescent="0.25">
      <c r="A2123">
        <v>177</v>
      </c>
      <c r="B2123">
        <v>4</v>
      </c>
      <c r="C2123" t="s">
        <v>138</v>
      </c>
      <c r="D2123" t="s">
        <v>139</v>
      </c>
      <c r="E2123" s="1">
        <v>185000</v>
      </c>
    </row>
    <row r="2124" spans="1:5" x14ac:dyDescent="0.25">
      <c r="A2124">
        <v>177</v>
      </c>
      <c r="B2124">
        <v>5</v>
      </c>
      <c r="C2124" t="s">
        <v>102</v>
      </c>
      <c r="D2124" t="s">
        <v>103</v>
      </c>
      <c r="E2124" s="1">
        <v>200000</v>
      </c>
    </row>
    <row r="2125" spans="1:5" x14ac:dyDescent="0.25">
      <c r="A2125">
        <v>177</v>
      </c>
      <c r="B2125">
        <v>6</v>
      </c>
      <c r="C2125" t="s">
        <v>140</v>
      </c>
      <c r="D2125" t="s">
        <v>141</v>
      </c>
      <c r="E2125" s="1">
        <v>207000</v>
      </c>
    </row>
    <row r="2126" spans="1:5" x14ac:dyDescent="0.25">
      <c r="A2126">
        <v>177</v>
      </c>
      <c r="B2126">
        <v>7</v>
      </c>
      <c r="C2126" t="s">
        <v>3</v>
      </c>
      <c r="D2126" t="s">
        <v>4</v>
      </c>
      <c r="E2126" s="1">
        <v>222499</v>
      </c>
    </row>
    <row r="2127" spans="1:5" x14ac:dyDescent="0.25">
      <c r="A2127">
        <v>177</v>
      </c>
      <c r="B2127">
        <v>8</v>
      </c>
      <c r="C2127" t="s">
        <v>148</v>
      </c>
      <c r="D2127" t="s">
        <v>149</v>
      </c>
      <c r="E2127" s="1">
        <v>224500</v>
      </c>
    </row>
    <row r="2128" spans="1:5" x14ac:dyDescent="0.25">
      <c r="A2128">
        <v>177</v>
      </c>
      <c r="B2128">
        <v>9</v>
      </c>
      <c r="C2128" t="s">
        <v>65</v>
      </c>
      <c r="D2128" t="s">
        <v>66</v>
      </c>
      <c r="E2128" s="1">
        <v>232500</v>
      </c>
    </row>
    <row r="2129" spans="1:5" x14ac:dyDescent="0.25">
      <c r="A2129">
        <v>177</v>
      </c>
      <c r="B2129">
        <v>10</v>
      </c>
      <c r="C2129" t="s">
        <v>144</v>
      </c>
      <c r="D2129" t="s">
        <v>145</v>
      </c>
      <c r="E2129" s="1">
        <v>233900</v>
      </c>
    </row>
    <row r="2130" spans="1:5" x14ac:dyDescent="0.25">
      <c r="A2130">
        <v>177</v>
      </c>
      <c r="B2130">
        <v>11</v>
      </c>
      <c r="C2130" t="s">
        <v>162</v>
      </c>
      <c r="D2130" t="s">
        <v>151</v>
      </c>
      <c r="E2130" s="1">
        <v>244000</v>
      </c>
    </row>
    <row r="2131" spans="1:5" x14ac:dyDescent="0.25">
      <c r="A2131">
        <v>177</v>
      </c>
      <c r="B2131">
        <v>12</v>
      </c>
      <c r="C2131" t="s">
        <v>25</v>
      </c>
      <c r="D2131" t="s">
        <v>26</v>
      </c>
      <c r="E2131" s="1">
        <v>256000</v>
      </c>
    </row>
    <row r="2132" spans="1:5" x14ac:dyDescent="0.25">
      <c r="A2132">
        <v>177</v>
      </c>
      <c r="B2132">
        <v>13</v>
      </c>
      <c r="C2132" t="s">
        <v>17</v>
      </c>
      <c r="D2132" t="s">
        <v>18</v>
      </c>
      <c r="E2132" s="1">
        <v>256047</v>
      </c>
    </row>
    <row r="2133" spans="1:5" x14ac:dyDescent="0.25">
      <c r="A2133">
        <v>177</v>
      </c>
      <c r="B2133">
        <v>14</v>
      </c>
      <c r="C2133" t="s">
        <v>152</v>
      </c>
      <c r="D2133" t="s">
        <v>153</v>
      </c>
      <c r="E2133" s="1">
        <v>256047.23</v>
      </c>
    </row>
    <row r="2134" spans="1:5" x14ac:dyDescent="0.25">
      <c r="A2134">
        <v>177</v>
      </c>
      <c r="B2134">
        <v>15</v>
      </c>
      <c r="C2134" t="s">
        <v>154</v>
      </c>
      <c r="D2134" t="s">
        <v>155</v>
      </c>
      <c r="E2134" s="1">
        <v>259800</v>
      </c>
    </row>
    <row r="2135" spans="1:5" x14ac:dyDescent="0.25">
      <c r="A2135">
        <v>177</v>
      </c>
      <c r="B2135">
        <v>16</v>
      </c>
      <c r="C2135" t="s">
        <v>146</v>
      </c>
      <c r="D2135" t="s">
        <v>147</v>
      </c>
      <c r="E2135" s="1">
        <v>280000</v>
      </c>
    </row>
    <row r="2136" spans="1:5" x14ac:dyDescent="0.25">
      <c r="A2136">
        <v>177</v>
      </c>
      <c r="B2136">
        <v>17</v>
      </c>
      <c r="C2136" t="s">
        <v>23</v>
      </c>
      <c r="D2136" t="s">
        <v>24</v>
      </c>
      <c r="E2136" s="1">
        <v>349000</v>
      </c>
    </row>
    <row r="2137" spans="1:5" x14ac:dyDescent="0.25">
      <c r="A2137">
        <v>178</v>
      </c>
      <c r="B2137">
        <v>1</v>
      </c>
      <c r="C2137" t="s">
        <v>136</v>
      </c>
      <c r="D2137" t="s">
        <v>137</v>
      </c>
      <c r="E2137" s="1">
        <v>144000</v>
      </c>
    </row>
    <row r="2138" spans="1:5" x14ac:dyDescent="0.25">
      <c r="A2138">
        <v>178</v>
      </c>
      <c r="B2138">
        <v>2</v>
      </c>
      <c r="C2138" t="s">
        <v>27</v>
      </c>
      <c r="D2138" t="s">
        <v>28</v>
      </c>
      <c r="E2138" s="1">
        <v>180000</v>
      </c>
    </row>
    <row r="2139" spans="1:5" x14ac:dyDescent="0.25">
      <c r="A2139">
        <v>178</v>
      </c>
      <c r="B2139">
        <v>3</v>
      </c>
      <c r="C2139" t="s">
        <v>138</v>
      </c>
      <c r="D2139" t="s">
        <v>139</v>
      </c>
      <c r="E2139" s="1">
        <v>185000</v>
      </c>
    </row>
    <row r="2140" spans="1:5" x14ac:dyDescent="0.25">
      <c r="A2140">
        <v>178</v>
      </c>
      <c r="B2140">
        <v>4</v>
      </c>
      <c r="C2140" t="s">
        <v>17</v>
      </c>
      <c r="D2140" t="s">
        <v>18</v>
      </c>
      <c r="E2140" s="1">
        <v>190200</v>
      </c>
    </row>
    <row r="2141" spans="1:5" x14ac:dyDescent="0.25">
      <c r="A2141">
        <v>178</v>
      </c>
      <c r="B2141">
        <v>5</v>
      </c>
      <c r="C2141" t="s">
        <v>13</v>
      </c>
      <c r="D2141" t="s">
        <v>14</v>
      </c>
      <c r="E2141" s="1">
        <v>199000</v>
      </c>
    </row>
    <row r="2142" spans="1:5" x14ac:dyDescent="0.25">
      <c r="A2142">
        <v>178</v>
      </c>
      <c r="B2142">
        <v>6</v>
      </c>
      <c r="C2142" t="s">
        <v>102</v>
      </c>
      <c r="D2142" t="s">
        <v>103</v>
      </c>
      <c r="E2142" s="1">
        <v>200000</v>
      </c>
    </row>
    <row r="2143" spans="1:5" x14ac:dyDescent="0.25">
      <c r="A2143">
        <v>178</v>
      </c>
      <c r="B2143">
        <v>7</v>
      </c>
      <c r="C2143" t="s">
        <v>65</v>
      </c>
      <c r="D2143" t="s">
        <v>66</v>
      </c>
      <c r="E2143" s="1">
        <v>250000</v>
      </c>
    </row>
    <row r="2144" spans="1:5" x14ac:dyDescent="0.25">
      <c r="A2144">
        <v>178</v>
      </c>
      <c r="B2144">
        <v>8</v>
      </c>
      <c r="C2144" t="s">
        <v>23</v>
      </c>
      <c r="D2144" t="s">
        <v>24</v>
      </c>
      <c r="E2144" s="1">
        <v>349000</v>
      </c>
    </row>
    <row r="2145" spans="1:5" x14ac:dyDescent="0.25">
      <c r="A2145">
        <v>179</v>
      </c>
      <c r="B2145">
        <v>1</v>
      </c>
      <c r="C2145" t="s">
        <v>157</v>
      </c>
      <c r="D2145" t="s">
        <v>158</v>
      </c>
      <c r="E2145" s="1">
        <v>190000</v>
      </c>
    </row>
    <row r="2146" spans="1:5" x14ac:dyDescent="0.25">
      <c r="A2146">
        <v>179</v>
      </c>
      <c r="B2146">
        <v>2</v>
      </c>
      <c r="C2146" t="s">
        <v>138</v>
      </c>
      <c r="D2146" t="s">
        <v>139</v>
      </c>
      <c r="E2146" s="1">
        <v>191000</v>
      </c>
    </row>
    <row r="2147" spans="1:5" x14ac:dyDescent="0.25">
      <c r="A2147">
        <v>179</v>
      </c>
      <c r="B2147">
        <v>3</v>
      </c>
      <c r="C2147" t="s">
        <v>13</v>
      </c>
      <c r="D2147" t="s">
        <v>14</v>
      </c>
      <c r="E2147" s="1">
        <v>199000</v>
      </c>
    </row>
    <row r="2148" spans="1:5" x14ac:dyDescent="0.25">
      <c r="A2148">
        <v>179</v>
      </c>
      <c r="B2148">
        <v>4</v>
      </c>
      <c r="C2148" t="s">
        <v>27</v>
      </c>
      <c r="D2148" t="s">
        <v>28</v>
      </c>
      <c r="E2148" s="1">
        <v>199000</v>
      </c>
    </row>
    <row r="2149" spans="1:5" x14ac:dyDescent="0.25">
      <c r="A2149">
        <v>179</v>
      </c>
      <c r="B2149">
        <v>5</v>
      </c>
      <c r="C2149" t="s">
        <v>102</v>
      </c>
      <c r="D2149" t="s">
        <v>103</v>
      </c>
      <c r="E2149" s="1">
        <v>200000</v>
      </c>
    </row>
    <row r="2150" spans="1:5" x14ac:dyDescent="0.25">
      <c r="A2150">
        <v>179</v>
      </c>
      <c r="B2150">
        <v>6</v>
      </c>
      <c r="C2150" t="s">
        <v>148</v>
      </c>
      <c r="D2150" t="s">
        <v>149</v>
      </c>
      <c r="E2150" s="1">
        <v>226000</v>
      </c>
    </row>
    <row r="2151" spans="1:5" x14ac:dyDescent="0.25">
      <c r="A2151">
        <v>179</v>
      </c>
      <c r="B2151">
        <v>7</v>
      </c>
      <c r="C2151" t="s">
        <v>136</v>
      </c>
      <c r="D2151" t="s">
        <v>137</v>
      </c>
      <c r="E2151" s="1">
        <v>247000</v>
      </c>
    </row>
    <row r="2152" spans="1:5" x14ac:dyDescent="0.25">
      <c r="A2152">
        <v>179</v>
      </c>
      <c r="B2152">
        <v>8</v>
      </c>
      <c r="C2152" t="s">
        <v>25</v>
      </c>
      <c r="D2152" t="s">
        <v>26</v>
      </c>
      <c r="E2152" s="1">
        <v>248250</v>
      </c>
    </row>
    <row r="2153" spans="1:5" x14ac:dyDescent="0.25">
      <c r="A2153">
        <v>179</v>
      </c>
      <c r="B2153">
        <v>9</v>
      </c>
      <c r="C2153" t="s">
        <v>17</v>
      </c>
      <c r="D2153" t="s">
        <v>18</v>
      </c>
      <c r="E2153" s="1">
        <v>248478</v>
      </c>
    </row>
    <row r="2154" spans="1:5" x14ac:dyDescent="0.25">
      <c r="A2154">
        <v>179</v>
      </c>
      <c r="B2154">
        <v>10</v>
      </c>
      <c r="C2154" t="s">
        <v>169</v>
      </c>
      <c r="D2154" t="s">
        <v>170</v>
      </c>
      <c r="E2154" s="1">
        <v>248478</v>
      </c>
    </row>
    <row r="2155" spans="1:5" x14ac:dyDescent="0.25">
      <c r="A2155">
        <v>179</v>
      </c>
      <c r="B2155">
        <v>11</v>
      </c>
      <c r="C2155" t="s">
        <v>152</v>
      </c>
      <c r="D2155" t="s">
        <v>153</v>
      </c>
      <c r="E2155" s="1">
        <v>248478.57</v>
      </c>
    </row>
    <row r="2156" spans="1:5" x14ac:dyDescent="0.25">
      <c r="A2156">
        <v>179</v>
      </c>
      <c r="B2156">
        <v>12</v>
      </c>
      <c r="C2156" t="s">
        <v>154</v>
      </c>
      <c r="D2156" t="s">
        <v>155</v>
      </c>
      <c r="E2156" s="1">
        <v>259800</v>
      </c>
    </row>
    <row r="2157" spans="1:5" x14ac:dyDescent="0.25">
      <c r="A2157">
        <v>179</v>
      </c>
      <c r="B2157">
        <v>13</v>
      </c>
      <c r="C2157" t="s">
        <v>23</v>
      </c>
      <c r="D2157" t="s">
        <v>24</v>
      </c>
      <c r="E2157" s="1">
        <v>300000</v>
      </c>
    </row>
    <row r="2158" spans="1:5" x14ac:dyDescent="0.25">
      <c r="A2158">
        <v>180</v>
      </c>
      <c r="B2158">
        <v>1</v>
      </c>
      <c r="C2158" t="s">
        <v>157</v>
      </c>
      <c r="D2158" t="s">
        <v>158</v>
      </c>
      <c r="E2158" s="1">
        <v>180000</v>
      </c>
    </row>
    <row r="2159" spans="1:5" x14ac:dyDescent="0.25">
      <c r="A2159">
        <v>180</v>
      </c>
      <c r="B2159">
        <v>2</v>
      </c>
      <c r="C2159" t="s">
        <v>138</v>
      </c>
      <c r="D2159" t="s">
        <v>139</v>
      </c>
      <c r="E2159" s="1">
        <v>185000</v>
      </c>
    </row>
    <row r="2160" spans="1:5" x14ac:dyDescent="0.25">
      <c r="A2160">
        <v>180</v>
      </c>
      <c r="B2160">
        <v>3</v>
      </c>
      <c r="C2160" t="s">
        <v>13</v>
      </c>
      <c r="D2160" t="s">
        <v>14</v>
      </c>
      <c r="E2160" s="1">
        <v>189000</v>
      </c>
    </row>
    <row r="2161" spans="1:5" x14ac:dyDescent="0.25">
      <c r="A2161">
        <v>180</v>
      </c>
      <c r="B2161">
        <v>4</v>
      </c>
      <c r="C2161" t="s">
        <v>136</v>
      </c>
      <c r="D2161" t="s">
        <v>137</v>
      </c>
      <c r="E2161" s="1">
        <v>190000</v>
      </c>
    </row>
    <row r="2162" spans="1:5" x14ac:dyDescent="0.25">
      <c r="A2162">
        <v>180</v>
      </c>
      <c r="B2162">
        <v>5</v>
      </c>
      <c r="C2162" t="s">
        <v>17</v>
      </c>
      <c r="D2162" t="s">
        <v>18</v>
      </c>
      <c r="E2162" s="1">
        <v>191148</v>
      </c>
    </row>
    <row r="2163" spans="1:5" x14ac:dyDescent="0.25">
      <c r="A2163">
        <v>180</v>
      </c>
      <c r="B2163">
        <v>6</v>
      </c>
      <c r="C2163" t="s">
        <v>102</v>
      </c>
      <c r="D2163" t="s">
        <v>103</v>
      </c>
      <c r="E2163" s="1">
        <v>191148</v>
      </c>
    </row>
    <row r="2164" spans="1:5" x14ac:dyDescent="0.25">
      <c r="A2164">
        <v>180</v>
      </c>
      <c r="B2164">
        <v>7</v>
      </c>
      <c r="C2164" t="s">
        <v>27</v>
      </c>
      <c r="D2164" t="s">
        <v>28</v>
      </c>
      <c r="E2164" s="1">
        <v>199000</v>
      </c>
    </row>
    <row r="2165" spans="1:5" x14ac:dyDescent="0.25">
      <c r="A2165">
        <v>180</v>
      </c>
      <c r="B2165">
        <v>8</v>
      </c>
      <c r="C2165" t="s">
        <v>174</v>
      </c>
      <c r="D2165" t="s">
        <v>175</v>
      </c>
      <c r="E2165" s="1">
        <v>240000</v>
      </c>
    </row>
    <row r="2166" spans="1:5" x14ac:dyDescent="0.25">
      <c r="A2166">
        <v>180</v>
      </c>
      <c r="B2166">
        <v>9</v>
      </c>
      <c r="C2166" t="s">
        <v>154</v>
      </c>
      <c r="D2166" t="s">
        <v>155</v>
      </c>
      <c r="E2166" s="1">
        <v>259800</v>
      </c>
    </row>
    <row r="2167" spans="1:5" x14ac:dyDescent="0.25">
      <c r="A2167">
        <v>180</v>
      </c>
      <c r="B2167">
        <v>10</v>
      </c>
      <c r="C2167" t="s">
        <v>23</v>
      </c>
      <c r="D2167" t="s">
        <v>24</v>
      </c>
      <c r="E2167" s="1">
        <v>300000</v>
      </c>
    </row>
    <row r="2168" spans="1:5" x14ac:dyDescent="0.25">
      <c r="A2168">
        <v>181</v>
      </c>
      <c r="B2168">
        <v>1</v>
      </c>
      <c r="C2168" t="s">
        <v>136</v>
      </c>
      <c r="D2168" t="s">
        <v>137</v>
      </c>
      <c r="E2168" s="1">
        <v>179000</v>
      </c>
    </row>
    <row r="2169" spans="1:5" x14ac:dyDescent="0.25">
      <c r="A2169">
        <v>181</v>
      </c>
      <c r="B2169">
        <v>2</v>
      </c>
      <c r="C2169" t="s">
        <v>102</v>
      </c>
      <c r="D2169" t="s">
        <v>103</v>
      </c>
      <c r="E2169" s="1">
        <v>180538</v>
      </c>
    </row>
    <row r="2170" spans="1:5" x14ac:dyDescent="0.25">
      <c r="A2170">
        <v>181</v>
      </c>
      <c r="B2170">
        <v>3</v>
      </c>
      <c r="C2170" t="s">
        <v>13</v>
      </c>
      <c r="D2170" t="s">
        <v>14</v>
      </c>
      <c r="E2170" s="1">
        <v>184999</v>
      </c>
    </row>
    <row r="2171" spans="1:5" x14ac:dyDescent="0.25">
      <c r="A2171">
        <v>181</v>
      </c>
      <c r="B2171">
        <v>4</v>
      </c>
      <c r="C2171" t="s">
        <v>138</v>
      </c>
      <c r="D2171" t="s">
        <v>139</v>
      </c>
      <c r="E2171" s="1">
        <v>185000</v>
      </c>
    </row>
    <row r="2172" spans="1:5" x14ac:dyDescent="0.25">
      <c r="A2172">
        <v>181</v>
      </c>
      <c r="B2172">
        <v>5</v>
      </c>
      <c r="C2172" t="s">
        <v>17</v>
      </c>
      <c r="D2172" t="s">
        <v>18</v>
      </c>
      <c r="E2172" s="1">
        <v>195000</v>
      </c>
    </row>
    <row r="2173" spans="1:5" x14ac:dyDescent="0.25">
      <c r="A2173">
        <v>181</v>
      </c>
      <c r="B2173">
        <v>6</v>
      </c>
      <c r="C2173" t="s">
        <v>23</v>
      </c>
      <c r="D2173" t="s">
        <v>24</v>
      </c>
      <c r="E2173" s="1">
        <v>280000</v>
      </c>
    </row>
    <row r="2174" spans="1:5" x14ac:dyDescent="0.25">
      <c r="A2174">
        <v>181</v>
      </c>
      <c r="B2174">
        <v>7</v>
      </c>
      <c r="C2174" t="s">
        <v>27</v>
      </c>
      <c r="D2174" t="s">
        <v>28</v>
      </c>
      <c r="E2174" s="1">
        <v>330000</v>
      </c>
    </row>
    <row r="2175" spans="1:5" x14ac:dyDescent="0.25">
      <c r="A2175">
        <v>182</v>
      </c>
      <c r="B2175">
        <v>1</v>
      </c>
      <c r="C2175" t="s">
        <v>136</v>
      </c>
      <c r="D2175" t="s">
        <v>137</v>
      </c>
      <c r="E2175" s="1">
        <v>145000</v>
      </c>
    </row>
    <row r="2176" spans="1:5" x14ac:dyDescent="0.25">
      <c r="A2176">
        <v>182</v>
      </c>
      <c r="B2176">
        <v>2</v>
      </c>
      <c r="C2176" t="s">
        <v>57</v>
      </c>
      <c r="D2176" t="s">
        <v>58</v>
      </c>
      <c r="E2176" s="1">
        <v>146520</v>
      </c>
    </row>
    <row r="2177" spans="1:5" x14ac:dyDescent="0.25">
      <c r="A2177">
        <v>182</v>
      </c>
      <c r="B2177">
        <v>3</v>
      </c>
      <c r="C2177" t="s">
        <v>13</v>
      </c>
      <c r="D2177" t="s">
        <v>14</v>
      </c>
      <c r="E2177" s="1">
        <v>184999</v>
      </c>
    </row>
    <row r="2178" spans="1:5" x14ac:dyDescent="0.25">
      <c r="A2178">
        <v>182</v>
      </c>
      <c r="B2178">
        <v>4</v>
      </c>
      <c r="C2178" t="s">
        <v>138</v>
      </c>
      <c r="D2178" t="s">
        <v>139</v>
      </c>
      <c r="E2178" s="1">
        <v>185000</v>
      </c>
    </row>
    <row r="2179" spans="1:5" x14ac:dyDescent="0.25">
      <c r="A2179">
        <v>182</v>
      </c>
      <c r="B2179">
        <v>5</v>
      </c>
      <c r="C2179" t="s">
        <v>17</v>
      </c>
      <c r="D2179" t="s">
        <v>18</v>
      </c>
      <c r="E2179" s="1">
        <v>195000</v>
      </c>
    </row>
    <row r="2180" spans="1:5" x14ac:dyDescent="0.25">
      <c r="A2180">
        <v>182</v>
      </c>
      <c r="B2180">
        <v>6</v>
      </c>
      <c r="C2180" t="s">
        <v>23</v>
      </c>
      <c r="D2180" t="s">
        <v>24</v>
      </c>
      <c r="E2180" s="1">
        <v>200000</v>
      </c>
    </row>
    <row r="2181" spans="1:5" x14ac:dyDescent="0.25">
      <c r="A2181">
        <v>182</v>
      </c>
      <c r="B2181">
        <v>7</v>
      </c>
      <c r="C2181" t="s">
        <v>27</v>
      </c>
      <c r="D2181" t="s">
        <v>28</v>
      </c>
      <c r="E2181" s="1">
        <v>330000</v>
      </c>
    </row>
    <row r="2182" spans="1:5" x14ac:dyDescent="0.25">
      <c r="A2182">
        <v>183</v>
      </c>
      <c r="B2182">
        <v>1</v>
      </c>
      <c r="C2182" t="s">
        <v>176</v>
      </c>
      <c r="D2182" t="s">
        <v>177</v>
      </c>
      <c r="E2182" s="1">
        <v>180000</v>
      </c>
    </row>
    <row r="2183" spans="1:5" x14ac:dyDescent="0.25">
      <c r="A2183">
        <v>183</v>
      </c>
      <c r="B2183">
        <v>2</v>
      </c>
      <c r="C2183" t="s">
        <v>144</v>
      </c>
      <c r="D2183" t="s">
        <v>145</v>
      </c>
      <c r="E2183" s="1">
        <v>181000</v>
      </c>
    </row>
    <row r="2184" spans="1:5" x14ac:dyDescent="0.25">
      <c r="A2184">
        <v>183</v>
      </c>
      <c r="B2184">
        <v>3</v>
      </c>
      <c r="C2184" t="s">
        <v>13</v>
      </c>
      <c r="D2184" t="s">
        <v>14</v>
      </c>
      <c r="E2184" s="1">
        <v>189999</v>
      </c>
    </row>
    <row r="2185" spans="1:5" x14ac:dyDescent="0.25">
      <c r="A2185">
        <v>183</v>
      </c>
      <c r="B2185">
        <v>4</v>
      </c>
      <c r="C2185" t="s">
        <v>138</v>
      </c>
      <c r="D2185" t="s">
        <v>139</v>
      </c>
      <c r="E2185" s="1">
        <v>190000</v>
      </c>
    </row>
    <row r="2186" spans="1:5" x14ac:dyDescent="0.25">
      <c r="A2186">
        <v>183</v>
      </c>
      <c r="B2186">
        <v>5</v>
      </c>
      <c r="C2186" t="s">
        <v>140</v>
      </c>
      <c r="D2186" t="s">
        <v>141</v>
      </c>
      <c r="E2186" s="1">
        <v>195000</v>
      </c>
    </row>
    <row r="2187" spans="1:5" x14ac:dyDescent="0.25">
      <c r="A2187">
        <v>183</v>
      </c>
      <c r="B2187">
        <v>6</v>
      </c>
      <c r="C2187" t="s">
        <v>102</v>
      </c>
      <c r="D2187" t="s">
        <v>103</v>
      </c>
      <c r="E2187" s="1">
        <v>200000</v>
      </c>
    </row>
    <row r="2188" spans="1:5" x14ac:dyDescent="0.25">
      <c r="A2188">
        <v>183</v>
      </c>
      <c r="B2188">
        <v>7</v>
      </c>
      <c r="C2188" t="s">
        <v>23</v>
      </c>
      <c r="D2188" t="s">
        <v>24</v>
      </c>
      <c r="E2188" s="1">
        <v>200000</v>
      </c>
    </row>
    <row r="2189" spans="1:5" x14ac:dyDescent="0.25">
      <c r="A2189">
        <v>183</v>
      </c>
      <c r="B2189">
        <v>8</v>
      </c>
      <c r="C2189" t="s">
        <v>3</v>
      </c>
      <c r="D2189" t="s">
        <v>4</v>
      </c>
      <c r="E2189" s="1">
        <v>219899</v>
      </c>
    </row>
    <row r="2190" spans="1:5" x14ac:dyDescent="0.25">
      <c r="A2190">
        <v>183</v>
      </c>
      <c r="B2190">
        <v>9</v>
      </c>
      <c r="C2190" t="s">
        <v>148</v>
      </c>
      <c r="D2190" t="s">
        <v>149</v>
      </c>
      <c r="E2190" s="1">
        <v>219900</v>
      </c>
    </row>
    <row r="2191" spans="1:5" x14ac:dyDescent="0.25">
      <c r="A2191">
        <v>183</v>
      </c>
      <c r="B2191">
        <v>10</v>
      </c>
      <c r="C2191" t="s">
        <v>154</v>
      </c>
      <c r="D2191" t="s">
        <v>155</v>
      </c>
      <c r="E2191" s="1">
        <v>222500</v>
      </c>
    </row>
    <row r="2192" spans="1:5" x14ac:dyDescent="0.25">
      <c r="A2192">
        <v>183</v>
      </c>
      <c r="B2192">
        <v>11</v>
      </c>
      <c r="C2192" t="s">
        <v>65</v>
      </c>
      <c r="D2192" t="s">
        <v>66</v>
      </c>
      <c r="E2192" s="1">
        <v>255000</v>
      </c>
    </row>
    <row r="2193" spans="1:5" x14ac:dyDescent="0.25">
      <c r="A2193">
        <v>183</v>
      </c>
      <c r="B2193">
        <v>12</v>
      </c>
      <c r="C2193" t="s">
        <v>162</v>
      </c>
      <c r="D2193" t="s">
        <v>151</v>
      </c>
      <c r="E2193" s="1">
        <v>260000</v>
      </c>
    </row>
    <row r="2194" spans="1:5" x14ac:dyDescent="0.25">
      <c r="A2194">
        <v>183</v>
      </c>
      <c r="B2194">
        <v>13</v>
      </c>
      <c r="C2194" t="s">
        <v>27</v>
      </c>
      <c r="D2194" t="s">
        <v>28</v>
      </c>
      <c r="E2194" s="1">
        <v>294000</v>
      </c>
    </row>
    <row r="2195" spans="1:5" x14ac:dyDescent="0.25">
      <c r="A2195">
        <v>183</v>
      </c>
      <c r="B2195">
        <v>14</v>
      </c>
      <c r="C2195" t="s">
        <v>25</v>
      </c>
      <c r="D2195" t="s">
        <v>26</v>
      </c>
      <c r="E2195" s="1">
        <v>294000</v>
      </c>
    </row>
    <row r="2196" spans="1:5" x14ac:dyDescent="0.25">
      <c r="A2196">
        <v>183</v>
      </c>
      <c r="B2196">
        <v>15</v>
      </c>
      <c r="C2196" t="s">
        <v>17</v>
      </c>
      <c r="D2196" t="s">
        <v>18</v>
      </c>
      <c r="E2196" s="1">
        <v>294330</v>
      </c>
    </row>
    <row r="2197" spans="1:5" x14ac:dyDescent="0.25">
      <c r="A2197">
        <v>183</v>
      </c>
      <c r="B2197">
        <v>16</v>
      </c>
      <c r="C2197" t="s">
        <v>152</v>
      </c>
      <c r="D2197" t="s">
        <v>153</v>
      </c>
      <c r="E2197" s="1">
        <v>294330.78000000003</v>
      </c>
    </row>
    <row r="2198" spans="1:5" x14ac:dyDescent="0.25">
      <c r="A2198">
        <v>183</v>
      </c>
      <c r="B2198">
        <v>17</v>
      </c>
      <c r="C2198" t="s">
        <v>142</v>
      </c>
      <c r="D2198" t="s">
        <v>143</v>
      </c>
      <c r="E2198" s="1">
        <v>294330.78000000003</v>
      </c>
    </row>
    <row r="2199" spans="1:5" x14ac:dyDescent="0.25">
      <c r="A2199">
        <v>183</v>
      </c>
      <c r="B2199">
        <v>18</v>
      </c>
      <c r="C2199" t="s">
        <v>146</v>
      </c>
      <c r="D2199" t="s">
        <v>147</v>
      </c>
      <c r="E2199" s="1">
        <v>330000</v>
      </c>
    </row>
    <row r="2200" spans="1:5" x14ac:dyDescent="0.25">
      <c r="A2200">
        <v>184</v>
      </c>
      <c r="B2200">
        <v>1</v>
      </c>
      <c r="C2200" t="s">
        <v>176</v>
      </c>
      <c r="D2200" t="s">
        <v>177</v>
      </c>
      <c r="E2200" s="1">
        <v>164000</v>
      </c>
    </row>
    <row r="2201" spans="1:5" x14ac:dyDescent="0.25">
      <c r="A2201">
        <v>184</v>
      </c>
      <c r="B2201">
        <v>2</v>
      </c>
      <c r="C2201" t="s">
        <v>138</v>
      </c>
      <c r="D2201" t="s">
        <v>139</v>
      </c>
      <c r="E2201" s="1">
        <v>174000</v>
      </c>
    </row>
    <row r="2202" spans="1:5" x14ac:dyDescent="0.25">
      <c r="A2202">
        <v>184</v>
      </c>
      <c r="B2202">
        <v>3</v>
      </c>
      <c r="C2202" t="s">
        <v>37</v>
      </c>
      <c r="D2202" t="s">
        <v>38</v>
      </c>
      <c r="E2202" s="1">
        <v>185000</v>
      </c>
    </row>
    <row r="2203" spans="1:5" x14ac:dyDescent="0.25">
      <c r="A2203">
        <v>184</v>
      </c>
      <c r="B2203">
        <v>4</v>
      </c>
      <c r="C2203" t="s">
        <v>13</v>
      </c>
      <c r="D2203" t="s">
        <v>14</v>
      </c>
      <c r="E2203" s="1">
        <v>189000</v>
      </c>
    </row>
    <row r="2204" spans="1:5" x14ac:dyDescent="0.25">
      <c r="A2204">
        <v>184</v>
      </c>
      <c r="B2204">
        <v>5</v>
      </c>
      <c r="C2204" t="s">
        <v>102</v>
      </c>
      <c r="D2204" t="s">
        <v>103</v>
      </c>
      <c r="E2204" s="1">
        <v>190990</v>
      </c>
    </row>
    <row r="2205" spans="1:5" x14ac:dyDescent="0.25">
      <c r="A2205">
        <v>184</v>
      </c>
      <c r="B2205">
        <v>6</v>
      </c>
      <c r="C2205" t="s">
        <v>140</v>
      </c>
      <c r="D2205" t="s">
        <v>141</v>
      </c>
      <c r="E2205" s="1">
        <v>190990.19</v>
      </c>
    </row>
    <row r="2206" spans="1:5" x14ac:dyDescent="0.25">
      <c r="A2206">
        <v>184</v>
      </c>
      <c r="B2206">
        <v>7</v>
      </c>
      <c r="C2206" t="s">
        <v>23</v>
      </c>
      <c r="D2206" t="s">
        <v>24</v>
      </c>
      <c r="E2206" s="1">
        <v>200000</v>
      </c>
    </row>
    <row r="2207" spans="1:5" x14ac:dyDescent="0.25">
      <c r="A2207">
        <v>184</v>
      </c>
      <c r="B2207">
        <v>8</v>
      </c>
      <c r="C2207" t="s">
        <v>27</v>
      </c>
      <c r="D2207" t="s">
        <v>28</v>
      </c>
      <c r="E2207" s="1">
        <v>200000</v>
      </c>
    </row>
    <row r="2208" spans="1:5" x14ac:dyDescent="0.25">
      <c r="A2208">
        <v>184</v>
      </c>
      <c r="B2208">
        <v>9</v>
      </c>
      <c r="C2208" t="s">
        <v>17</v>
      </c>
      <c r="D2208" t="s">
        <v>18</v>
      </c>
      <c r="E2208" s="1">
        <v>210000</v>
      </c>
    </row>
    <row r="2209" spans="1:5" x14ac:dyDescent="0.25">
      <c r="A2209">
        <v>185</v>
      </c>
      <c r="B2209">
        <v>1</v>
      </c>
      <c r="C2209" t="s">
        <v>176</v>
      </c>
      <c r="D2209" t="s">
        <v>177</v>
      </c>
      <c r="E2209" s="1">
        <v>183000</v>
      </c>
    </row>
    <row r="2210" spans="1:5" x14ac:dyDescent="0.25">
      <c r="A2210">
        <v>185</v>
      </c>
      <c r="B2210">
        <v>2</v>
      </c>
      <c r="C2210" t="s">
        <v>13</v>
      </c>
      <c r="D2210" t="s">
        <v>14</v>
      </c>
      <c r="E2210" s="1">
        <v>189000</v>
      </c>
    </row>
    <row r="2211" spans="1:5" x14ac:dyDescent="0.25">
      <c r="A2211">
        <v>185</v>
      </c>
      <c r="B2211">
        <v>3</v>
      </c>
      <c r="C2211" t="s">
        <v>102</v>
      </c>
      <c r="D2211" t="s">
        <v>103</v>
      </c>
      <c r="E2211" s="1">
        <v>193000</v>
      </c>
    </row>
    <row r="2212" spans="1:5" x14ac:dyDescent="0.25">
      <c r="A2212">
        <v>185</v>
      </c>
      <c r="B2212">
        <v>4</v>
      </c>
      <c r="C2212" t="s">
        <v>140</v>
      </c>
      <c r="D2212" t="s">
        <v>141</v>
      </c>
      <c r="E2212" s="1">
        <v>195000</v>
      </c>
    </row>
    <row r="2213" spans="1:5" x14ac:dyDescent="0.25">
      <c r="A2213">
        <v>185</v>
      </c>
      <c r="B2213">
        <v>5</v>
      </c>
      <c r="C2213" t="s">
        <v>23</v>
      </c>
      <c r="D2213" t="s">
        <v>24</v>
      </c>
      <c r="E2213" s="1">
        <v>200000</v>
      </c>
    </row>
    <row r="2214" spans="1:5" x14ac:dyDescent="0.25">
      <c r="A2214">
        <v>185</v>
      </c>
      <c r="B2214">
        <v>6</v>
      </c>
      <c r="C2214" t="s">
        <v>138</v>
      </c>
      <c r="D2214" t="s">
        <v>139</v>
      </c>
      <c r="E2214" s="1">
        <v>203000</v>
      </c>
    </row>
    <row r="2215" spans="1:5" x14ac:dyDescent="0.25">
      <c r="A2215">
        <v>185</v>
      </c>
      <c r="B2215">
        <v>7</v>
      </c>
      <c r="C2215" t="s">
        <v>17</v>
      </c>
      <c r="D2215" t="s">
        <v>18</v>
      </c>
      <c r="E2215" s="1">
        <v>213200</v>
      </c>
    </row>
    <row r="2216" spans="1:5" x14ac:dyDescent="0.25">
      <c r="A2216">
        <v>185</v>
      </c>
      <c r="B2216">
        <v>8</v>
      </c>
      <c r="C2216" t="s">
        <v>27</v>
      </c>
      <c r="D2216" t="s">
        <v>28</v>
      </c>
      <c r="E2216" s="1">
        <v>300000</v>
      </c>
    </row>
    <row r="2217" spans="1:5" x14ac:dyDescent="0.25">
      <c r="A2217">
        <v>186</v>
      </c>
      <c r="B2217">
        <v>1</v>
      </c>
      <c r="C2217" t="s">
        <v>138</v>
      </c>
      <c r="D2217" t="s">
        <v>139</v>
      </c>
      <c r="E2217" s="1">
        <v>174000</v>
      </c>
    </row>
    <row r="2218" spans="1:5" x14ac:dyDescent="0.25">
      <c r="A2218">
        <v>186</v>
      </c>
      <c r="B2218">
        <v>2</v>
      </c>
      <c r="C2218" t="s">
        <v>13</v>
      </c>
      <c r="D2218" t="s">
        <v>14</v>
      </c>
      <c r="E2218" s="1">
        <v>194000</v>
      </c>
    </row>
    <row r="2219" spans="1:5" x14ac:dyDescent="0.25">
      <c r="A2219">
        <v>186</v>
      </c>
      <c r="B2219">
        <v>3</v>
      </c>
      <c r="C2219" t="s">
        <v>140</v>
      </c>
      <c r="D2219" t="s">
        <v>141</v>
      </c>
      <c r="E2219" s="1">
        <v>195000</v>
      </c>
    </row>
    <row r="2220" spans="1:5" x14ac:dyDescent="0.25">
      <c r="A2220">
        <v>186</v>
      </c>
      <c r="B2220">
        <v>4</v>
      </c>
      <c r="C2220" t="s">
        <v>102</v>
      </c>
      <c r="D2220" t="s">
        <v>103</v>
      </c>
      <c r="E2220" s="1">
        <v>200000</v>
      </c>
    </row>
    <row r="2221" spans="1:5" x14ac:dyDescent="0.25">
      <c r="A2221">
        <v>186</v>
      </c>
      <c r="B2221">
        <v>5</v>
      </c>
      <c r="C2221" t="s">
        <v>23</v>
      </c>
      <c r="D2221" t="s">
        <v>24</v>
      </c>
      <c r="E2221" s="1">
        <v>200000</v>
      </c>
    </row>
    <row r="2222" spans="1:5" x14ac:dyDescent="0.25">
      <c r="A2222">
        <v>186</v>
      </c>
      <c r="B2222">
        <v>6</v>
      </c>
      <c r="C2222" t="s">
        <v>3</v>
      </c>
      <c r="D2222" t="s">
        <v>4</v>
      </c>
      <c r="E2222" s="1">
        <v>219899</v>
      </c>
    </row>
    <row r="2223" spans="1:5" x14ac:dyDescent="0.25">
      <c r="A2223">
        <v>186</v>
      </c>
      <c r="B2223">
        <v>7</v>
      </c>
      <c r="C2223" t="s">
        <v>148</v>
      </c>
      <c r="D2223" t="s">
        <v>149</v>
      </c>
      <c r="E2223" s="1">
        <v>219900</v>
      </c>
    </row>
    <row r="2224" spans="1:5" x14ac:dyDescent="0.25">
      <c r="A2224">
        <v>186</v>
      </c>
      <c r="B2224">
        <v>8</v>
      </c>
      <c r="C2224" t="s">
        <v>154</v>
      </c>
      <c r="D2224" t="s">
        <v>155</v>
      </c>
      <c r="E2224" s="1">
        <v>222500</v>
      </c>
    </row>
    <row r="2225" spans="1:5" x14ac:dyDescent="0.25">
      <c r="A2225">
        <v>186</v>
      </c>
      <c r="B2225">
        <v>9</v>
      </c>
      <c r="C2225" t="s">
        <v>65</v>
      </c>
      <c r="D2225" t="s">
        <v>66</v>
      </c>
      <c r="E2225" s="1">
        <v>255000</v>
      </c>
    </row>
    <row r="2226" spans="1:5" x14ac:dyDescent="0.25">
      <c r="A2226">
        <v>186</v>
      </c>
      <c r="B2226">
        <v>10</v>
      </c>
      <c r="C2226" t="s">
        <v>162</v>
      </c>
      <c r="D2226" t="s">
        <v>151</v>
      </c>
      <c r="E2226" s="1">
        <v>260000</v>
      </c>
    </row>
    <row r="2227" spans="1:5" x14ac:dyDescent="0.25">
      <c r="A2227">
        <v>186</v>
      </c>
      <c r="B2227">
        <v>11</v>
      </c>
      <c r="C2227" t="s">
        <v>27</v>
      </c>
      <c r="D2227" t="s">
        <v>28</v>
      </c>
      <c r="E2227" s="1">
        <v>300000</v>
      </c>
    </row>
    <row r="2228" spans="1:5" x14ac:dyDescent="0.25">
      <c r="A2228">
        <v>186</v>
      </c>
      <c r="B2228">
        <v>12</v>
      </c>
      <c r="C2228" t="s">
        <v>146</v>
      </c>
      <c r="D2228" t="s">
        <v>147</v>
      </c>
      <c r="E2228" s="1">
        <v>330000</v>
      </c>
    </row>
    <row r="2229" spans="1:5" x14ac:dyDescent="0.25">
      <c r="A2229">
        <v>186</v>
      </c>
      <c r="B2229">
        <v>13</v>
      </c>
      <c r="C2229" t="s">
        <v>25</v>
      </c>
      <c r="D2229" t="s">
        <v>26</v>
      </c>
      <c r="E2229" s="1">
        <v>355000</v>
      </c>
    </row>
    <row r="2230" spans="1:5" x14ac:dyDescent="0.25">
      <c r="A2230">
        <v>186</v>
      </c>
      <c r="B2230">
        <v>14</v>
      </c>
      <c r="C2230" t="s">
        <v>176</v>
      </c>
      <c r="D2230" t="s">
        <v>177</v>
      </c>
      <c r="E2230" s="1">
        <v>378000</v>
      </c>
    </row>
    <row r="2231" spans="1:5" x14ac:dyDescent="0.25">
      <c r="A2231">
        <v>186</v>
      </c>
      <c r="B2231">
        <v>15</v>
      </c>
      <c r="C2231" t="s">
        <v>15</v>
      </c>
      <c r="D2231" t="s">
        <v>16</v>
      </c>
      <c r="E2231" s="1">
        <v>378000</v>
      </c>
    </row>
    <row r="2232" spans="1:5" x14ac:dyDescent="0.25">
      <c r="A2232">
        <v>186</v>
      </c>
      <c r="B2232">
        <v>16</v>
      </c>
      <c r="C2232" t="s">
        <v>17</v>
      </c>
      <c r="D2232" t="s">
        <v>18</v>
      </c>
      <c r="E2232" s="1">
        <v>378187</v>
      </c>
    </row>
    <row r="2233" spans="1:5" x14ac:dyDescent="0.25">
      <c r="A2233">
        <v>186</v>
      </c>
      <c r="B2233">
        <v>17</v>
      </c>
      <c r="C2233" t="s">
        <v>152</v>
      </c>
      <c r="D2233" t="s">
        <v>153</v>
      </c>
      <c r="E2233" s="1">
        <v>378187.52000000002</v>
      </c>
    </row>
    <row r="2234" spans="1:5" x14ac:dyDescent="0.25">
      <c r="A2234">
        <v>187</v>
      </c>
      <c r="B2234">
        <v>1</v>
      </c>
      <c r="C2234" t="s">
        <v>178</v>
      </c>
      <c r="D2234" t="s">
        <v>179</v>
      </c>
      <c r="E2234" s="1">
        <v>117745.8</v>
      </c>
    </row>
    <row r="2235" spans="1:5" x14ac:dyDescent="0.25">
      <c r="A2235">
        <v>187</v>
      </c>
      <c r="B2235">
        <v>2</v>
      </c>
      <c r="C2235" t="s">
        <v>176</v>
      </c>
      <c r="D2235" t="s">
        <v>177</v>
      </c>
      <c r="E2235" s="1">
        <v>160000</v>
      </c>
    </row>
    <row r="2236" spans="1:5" x14ac:dyDescent="0.25">
      <c r="A2236">
        <v>187</v>
      </c>
      <c r="B2236">
        <v>3</v>
      </c>
      <c r="C2236" t="s">
        <v>138</v>
      </c>
      <c r="D2236" t="s">
        <v>139</v>
      </c>
      <c r="E2236" s="1">
        <v>174000</v>
      </c>
    </row>
    <row r="2237" spans="1:5" x14ac:dyDescent="0.25">
      <c r="A2237">
        <v>187</v>
      </c>
      <c r="B2237">
        <v>4</v>
      </c>
      <c r="C2237" t="s">
        <v>156</v>
      </c>
      <c r="D2237" t="s">
        <v>143</v>
      </c>
      <c r="E2237" s="1">
        <v>179100</v>
      </c>
    </row>
    <row r="2238" spans="1:5" x14ac:dyDescent="0.25">
      <c r="A2238">
        <v>187</v>
      </c>
      <c r="B2238">
        <v>5</v>
      </c>
      <c r="C2238" t="s">
        <v>13</v>
      </c>
      <c r="D2238" t="s">
        <v>14</v>
      </c>
      <c r="E2238" s="1">
        <v>182000</v>
      </c>
    </row>
    <row r="2239" spans="1:5" x14ac:dyDescent="0.25">
      <c r="A2239">
        <v>187</v>
      </c>
      <c r="B2239">
        <v>6</v>
      </c>
      <c r="C2239" t="s">
        <v>150</v>
      </c>
      <c r="D2239" t="s">
        <v>151</v>
      </c>
      <c r="E2239" s="1">
        <v>183000</v>
      </c>
    </row>
    <row r="2240" spans="1:5" x14ac:dyDescent="0.25">
      <c r="A2240">
        <v>187</v>
      </c>
      <c r="B2240">
        <v>7</v>
      </c>
      <c r="C2240" t="s">
        <v>140</v>
      </c>
      <c r="D2240" t="s">
        <v>141</v>
      </c>
      <c r="E2240" s="1">
        <v>195000</v>
      </c>
    </row>
    <row r="2241" spans="1:5" x14ac:dyDescent="0.25">
      <c r="A2241">
        <v>187</v>
      </c>
      <c r="B2241">
        <v>8</v>
      </c>
      <c r="C2241" t="s">
        <v>23</v>
      </c>
      <c r="D2241" t="s">
        <v>24</v>
      </c>
      <c r="E2241" s="1">
        <v>200000</v>
      </c>
    </row>
    <row r="2242" spans="1:5" x14ac:dyDescent="0.25">
      <c r="A2242">
        <v>187</v>
      </c>
      <c r="B2242">
        <v>9</v>
      </c>
      <c r="C2242" t="s">
        <v>148</v>
      </c>
      <c r="D2242" t="s">
        <v>149</v>
      </c>
      <c r="E2242" s="1">
        <v>219900</v>
      </c>
    </row>
    <row r="2243" spans="1:5" x14ac:dyDescent="0.25">
      <c r="A2243">
        <v>187</v>
      </c>
      <c r="B2243">
        <v>10</v>
      </c>
      <c r="C2243" t="s">
        <v>154</v>
      </c>
      <c r="D2243" t="s">
        <v>155</v>
      </c>
      <c r="E2243" s="1">
        <v>222500</v>
      </c>
    </row>
    <row r="2244" spans="1:5" x14ac:dyDescent="0.25">
      <c r="A2244">
        <v>187</v>
      </c>
      <c r="B2244">
        <v>11</v>
      </c>
      <c r="C2244" t="s">
        <v>27</v>
      </c>
      <c r="D2244" t="s">
        <v>28</v>
      </c>
      <c r="E2244" s="1">
        <v>249000</v>
      </c>
    </row>
    <row r="2245" spans="1:5" x14ac:dyDescent="0.25">
      <c r="A2245">
        <v>187</v>
      </c>
      <c r="B2245">
        <v>12</v>
      </c>
      <c r="C2245" t="s">
        <v>25</v>
      </c>
      <c r="D2245" t="s">
        <v>26</v>
      </c>
      <c r="E2245" s="1">
        <v>295500</v>
      </c>
    </row>
    <row r="2246" spans="1:5" x14ac:dyDescent="0.25">
      <c r="A2246">
        <v>187</v>
      </c>
      <c r="B2246">
        <v>13</v>
      </c>
      <c r="C2246" t="s">
        <v>17</v>
      </c>
      <c r="D2246" t="s">
        <v>18</v>
      </c>
      <c r="E2246" s="1">
        <v>295512</v>
      </c>
    </row>
    <row r="2247" spans="1:5" x14ac:dyDescent="0.25">
      <c r="A2247">
        <v>187</v>
      </c>
      <c r="B2247">
        <v>14</v>
      </c>
      <c r="C2247" t="s">
        <v>102</v>
      </c>
      <c r="D2247" t="s">
        <v>103</v>
      </c>
      <c r="E2247" s="1">
        <v>295512</v>
      </c>
    </row>
    <row r="2248" spans="1:5" x14ac:dyDescent="0.25">
      <c r="A2248">
        <v>187</v>
      </c>
      <c r="B2248">
        <v>15</v>
      </c>
      <c r="C2248" t="s">
        <v>152</v>
      </c>
      <c r="D2248" t="s">
        <v>153</v>
      </c>
      <c r="E2248" s="1">
        <v>295512.2</v>
      </c>
    </row>
    <row r="2249" spans="1:5" x14ac:dyDescent="0.25">
      <c r="A2249">
        <v>188</v>
      </c>
      <c r="B2249">
        <v>1</v>
      </c>
      <c r="C2249" t="s">
        <v>178</v>
      </c>
      <c r="D2249" t="s">
        <v>179</v>
      </c>
      <c r="E2249" s="1">
        <v>120443.65</v>
      </c>
    </row>
    <row r="2250" spans="1:5" x14ac:dyDescent="0.25">
      <c r="A2250">
        <v>188</v>
      </c>
      <c r="B2250">
        <v>2</v>
      </c>
      <c r="C2250" t="s">
        <v>176</v>
      </c>
      <c r="D2250" t="s">
        <v>177</v>
      </c>
      <c r="E2250" s="1">
        <v>160000</v>
      </c>
    </row>
    <row r="2251" spans="1:5" x14ac:dyDescent="0.25">
      <c r="A2251">
        <v>188</v>
      </c>
      <c r="B2251">
        <v>3</v>
      </c>
      <c r="C2251" t="s">
        <v>138</v>
      </c>
      <c r="D2251" t="s">
        <v>139</v>
      </c>
      <c r="E2251" s="1">
        <v>174000</v>
      </c>
    </row>
    <row r="2252" spans="1:5" x14ac:dyDescent="0.25">
      <c r="A2252">
        <v>188</v>
      </c>
      <c r="B2252">
        <v>4</v>
      </c>
      <c r="C2252" t="s">
        <v>13</v>
      </c>
      <c r="D2252" t="s">
        <v>14</v>
      </c>
      <c r="E2252" s="1">
        <v>184999</v>
      </c>
    </row>
    <row r="2253" spans="1:5" x14ac:dyDescent="0.25">
      <c r="A2253">
        <v>188</v>
      </c>
      <c r="B2253">
        <v>5</v>
      </c>
      <c r="C2253" t="s">
        <v>37</v>
      </c>
      <c r="D2253" t="s">
        <v>38</v>
      </c>
      <c r="E2253" s="1">
        <v>185000</v>
      </c>
    </row>
    <row r="2254" spans="1:5" x14ac:dyDescent="0.25">
      <c r="A2254">
        <v>188</v>
      </c>
      <c r="B2254">
        <v>6</v>
      </c>
      <c r="C2254" t="s">
        <v>140</v>
      </c>
      <c r="D2254" t="s">
        <v>141</v>
      </c>
      <c r="E2254" s="1">
        <v>195000</v>
      </c>
    </row>
    <row r="2255" spans="1:5" x14ac:dyDescent="0.25">
      <c r="A2255">
        <v>188</v>
      </c>
      <c r="B2255">
        <v>7</v>
      </c>
      <c r="C2255" t="s">
        <v>23</v>
      </c>
      <c r="D2255" t="s">
        <v>24</v>
      </c>
      <c r="E2255" s="1">
        <v>200000</v>
      </c>
    </row>
    <row r="2256" spans="1:5" x14ac:dyDescent="0.25">
      <c r="A2256">
        <v>188</v>
      </c>
      <c r="B2256">
        <v>8</v>
      </c>
      <c r="C2256" t="s">
        <v>27</v>
      </c>
      <c r="D2256" t="s">
        <v>28</v>
      </c>
      <c r="E2256" s="1">
        <v>212000</v>
      </c>
    </row>
    <row r="2257" spans="1:5" x14ac:dyDescent="0.25">
      <c r="A2257">
        <v>188</v>
      </c>
      <c r="B2257">
        <v>9</v>
      </c>
      <c r="C2257" t="s">
        <v>17</v>
      </c>
      <c r="D2257" t="s">
        <v>18</v>
      </c>
      <c r="E2257" s="1">
        <v>212211</v>
      </c>
    </row>
    <row r="2258" spans="1:5" x14ac:dyDescent="0.25">
      <c r="A2258">
        <v>188</v>
      </c>
      <c r="B2258">
        <v>10</v>
      </c>
      <c r="C2258" t="s">
        <v>102</v>
      </c>
      <c r="D2258" t="s">
        <v>103</v>
      </c>
      <c r="E2258" s="1">
        <v>212211</v>
      </c>
    </row>
    <row r="2259" spans="1:5" x14ac:dyDescent="0.25">
      <c r="A2259">
        <v>189</v>
      </c>
      <c r="B2259">
        <v>1</v>
      </c>
      <c r="C2259" t="s">
        <v>180</v>
      </c>
      <c r="D2259" t="s">
        <v>181</v>
      </c>
      <c r="E2259" s="1">
        <v>115407.67</v>
      </c>
    </row>
    <row r="2260" spans="1:5" x14ac:dyDescent="0.25">
      <c r="A2260">
        <v>189</v>
      </c>
      <c r="B2260">
        <v>2</v>
      </c>
      <c r="C2260" t="s">
        <v>176</v>
      </c>
      <c r="D2260" t="s">
        <v>177</v>
      </c>
      <c r="E2260" s="1">
        <v>155000</v>
      </c>
    </row>
    <row r="2261" spans="1:5" x14ac:dyDescent="0.25">
      <c r="A2261">
        <v>189</v>
      </c>
      <c r="B2261">
        <v>3</v>
      </c>
      <c r="C2261" t="s">
        <v>138</v>
      </c>
      <c r="D2261" t="s">
        <v>139</v>
      </c>
      <c r="E2261" s="1">
        <v>174000</v>
      </c>
    </row>
    <row r="2262" spans="1:5" x14ac:dyDescent="0.25">
      <c r="A2262">
        <v>189</v>
      </c>
      <c r="B2262">
        <v>4</v>
      </c>
      <c r="C2262" t="s">
        <v>102</v>
      </c>
      <c r="D2262" t="s">
        <v>103</v>
      </c>
      <c r="E2262" s="1">
        <v>189000</v>
      </c>
    </row>
    <row r="2263" spans="1:5" x14ac:dyDescent="0.25">
      <c r="A2263">
        <v>189</v>
      </c>
      <c r="B2263">
        <v>5</v>
      </c>
      <c r="C2263" t="s">
        <v>27</v>
      </c>
      <c r="D2263" t="s">
        <v>28</v>
      </c>
      <c r="E2263" s="1">
        <v>193000</v>
      </c>
    </row>
    <row r="2264" spans="1:5" x14ac:dyDescent="0.25">
      <c r="A2264">
        <v>189</v>
      </c>
      <c r="B2264">
        <v>6</v>
      </c>
      <c r="C2264" t="s">
        <v>13</v>
      </c>
      <c r="D2264" t="s">
        <v>14</v>
      </c>
      <c r="E2264" s="1">
        <v>194000</v>
      </c>
    </row>
    <row r="2265" spans="1:5" x14ac:dyDescent="0.25">
      <c r="A2265">
        <v>189</v>
      </c>
      <c r="B2265">
        <v>7</v>
      </c>
      <c r="C2265" t="s">
        <v>140</v>
      </c>
      <c r="D2265" t="s">
        <v>141</v>
      </c>
      <c r="E2265" s="1">
        <v>195000</v>
      </c>
    </row>
    <row r="2266" spans="1:5" x14ac:dyDescent="0.25">
      <c r="A2266">
        <v>189</v>
      </c>
      <c r="B2266">
        <v>8</v>
      </c>
      <c r="C2266" t="s">
        <v>23</v>
      </c>
      <c r="D2266" t="s">
        <v>24</v>
      </c>
      <c r="E2266" s="1">
        <v>200000</v>
      </c>
    </row>
    <row r="2267" spans="1:5" x14ac:dyDescent="0.25">
      <c r="A2267">
        <v>189</v>
      </c>
      <c r="B2267">
        <v>9</v>
      </c>
      <c r="C2267" t="s">
        <v>150</v>
      </c>
      <c r="D2267" t="s">
        <v>151</v>
      </c>
      <c r="E2267" s="1">
        <v>202000</v>
      </c>
    </row>
    <row r="2268" spans="1:5" x14ac:dyDescent="0.25">
      <c r="A2268">
        <v>189</v>
      </c>
      <c r="B2268">
        <v>10</v>
      </c>
      <c r="C2268" t="s">
        <v>154</v>
      </c>
      <c r="D2268" t="s">
        <v>155</v>
      </c>
      <c r="E2268" s="1">
        <v>222500</v>
      </c>
    </row>
    <row r="2269" spans="1:5" x14ac:dyDescent="0.25">
      <c r="A2269">
        <v>189</v>
      </c>
      <c r="B2269">
        <v>11</v>
      </c>
      <c r="C2269" t="s">
        <v>159</v>
      </c>
      <c r="D2269" t="s">
        <v>160</v>
      </c>
      <c r="E2269" s="1">
        <v>244000</v>
      </c>
    </row>
    <row r="2270" spans="1:5" x14ac:dyDescent="0.25">
      <c r="A2270">
        <v>189</v>
      </c>
      <c r="B2270">
        <v>12</v>
      </c>
      <c r="C2270" t="s">
        <v>25</v>
      </c>
      <c r="D2270" t="s">
        <v>26</v>
      </c>
      <c r="E2270" s="1">
        <v>244500</v>
      </c>
    </row>
    <row r="2271" spans="1:5" x14ac:dyDescent="0.25">
      <c r="A2271">
        <v>189</v>
      </c>
      <c r="B2271">
        <v>13</v>
      </c>
      <c r="C2271" t="s">
        <v>152</v>
      </c>
      <c r="D2271" t="s">
        <v>153</v>
      </c>
      <c r="E2271" s="1">
        <v>244779.55</v>
      </c>
    </row>
    <row r="2272" spans="1:5" x14ac:dyDescent="0.25">
      <c r="A2272">
        <v>189</v>
      </c>
      <c r="B2272">
        <v>14</v>
      </c>
      <c r="C2272" t="s">
        <v>17</v>
      </c>
      <c r="D2272" t="s">
        <v>18</v>
      </c>
      <c r="E2272" s="1">
        <v>244790</v>
      </c>
    </row>
    <row r="2273" spans="1:5" x14ac:dyDescent="0.25">
      <c r="A2273">
        <v>190</v>
      </c>
      <c r="B2273">
        <v>1</v>
      </c>
      <c r="C2273" t="s">
        <v>180</v>
      </c>
      <c r="D2273" t="s">
        <v>181</v>
      </c>
      <c r="E2273" s="1">
        <v>115287.77</v>
      </c>
    </row>
    <row r="2274" spans="1:5" x14ac:dyDescent="0.25">
      <c r="A2274">
        <v>190</v>
      </c>
      <c r="B2274">
        <v>2</v>
      </c>
      <c r="C2274" t="s">
        <v>176</v>
      </c>
      <c r="D2274" t="s">
        <v>177</v>
      </c>
      <c r="E2274" s="1">
        <v>157000</v>
      </c>
    </row>
    <row r="2275" spans="1:5" x14ac:dyDescent="0.25">
      <c r="A2275">
        <v>190</v>
      </c>
      <c r="B2275">
        <v>3</v>
      </c>
      <c r="C2275" t="s">
        <v>138</v>
      </c>
      <c r="D2275" t="s">
        <v>139</v>
      </c>
      <c r="E2275" s="1">
        <v>174000</v>
      </c>
    </row>
    <row r="2276" spans="1:5" x14ac:dyDescent="0.25">
      <c r="A2276">
        <v>190</v>
      </c>
      <c r="B2276">
        <v>4</v>
      </c>
      <c r="C2276" t="s">
        <v>13</v>
      </c>
      <c r="D2276" t="s">
        <v>14</v>
      </c>
      <c r="E2276" s="1">
        <v>186000</v>
      </c>
    </row>
    <row r="2277" spans="1:5" x14ac:dyDescent="0.25">
      <c r="A2277">
        <v>190</v>
      </c>
      <c r="B2277">
        <v>5</v>
      </c>
      <c r="C2277" t="s">
        <v>182</v>
      </c>
      <c r="D2277" t="s">
        <v>151</v>
      </c>
      <c r="E2277" s="1">
        <v>188000</v>
      </c>
    </row>
    <row r="2278" spans="1:5" x14ac:dyDescent="0.25">
      <c r="A2278">
        <v>190</v>
      </c>
      <c r="B2278">
        <v>6</v>
      </c>
      <c r="C2278" t="s">
        <v>140</v>
      </c>
      <c r="D2278" t="s">
        <v>141</v>
      </c>
      <c r="E2278" s="1">
        <v>195000</v>
      </c>
    </row>
    <row r="2279" spans="1:5" x14ac:dyDescent="0.25">
      <c r="A2279">
        <v>190</v>
      </c>
      <c r="B2279">
        <v>7</v>
      </c>
      <c r="C2279" t="s">
        <v>23</v>
      </c>
      <c r="D2279" t="s">
        <v>24</v>
      </c>
      <c r="E2279" s="1">
        <v>200000</v>
      </c>
    </row>
    <row r="2280" spans="1:5" x14ac:dyDescent="0.25">
      <c r="A2280">
        <v>190</v>
      </c>
      <c r="B2280">
        <v>8</v>
      </c>
      <c r="C2280" t="s">
        <v>3</v>
      </c>
      <c r="D2280" t="s">
        <v>4</v>
      </c>
      <c r="E2280" s="1">
        <v>222499</v>
      </c>
    </row>
    <row r="2281" spans="1:5" x14ac:dyDescent="0.25">
      <c r="A2281">
        <v>190</v>
      </c>
      <c r="B2281">
        <v>9</v>
      </c>
      <c r="C2281" t="s">
        <v>154</v>
      </c>
      <c r="D2281" t="s">
        <v>155</v>
      </c>
      <c r="E2281" s="1">
        <v>222500</v>
      </c>
    </row>
    <row r="2282" spans="1:5" x14ac:dyDescent="0.25">
      <c r="A2282">
        <v>190</v>
      </c>
      <c r="B2282">
        <v>10</v>
      </c>
      <c r="C2282" t="s">
        <v>25</v>
      </c>
      <c r="D2282" t="s">
        <v>26</v>
      </c>
      <c r="E2282" s="1">
        <v>254500</v>
      </c>
    </row>
    <row r="2283" spans="1:5" x14ac:dyDescent="0.25">
      <c r="A2283">
        <v>190</v>
      </c>
      <c r="B2283">
        <v>11</v>
      </c>
      <c r="C2283" t="s">
        <v>17</v>
      </c>
      <c r="D2283" t="s">
        <v>18</v>
      </c>
      <c r="E2283" s="1">
        <v>254920</v>
      </c>
    </row>
    <row r="2284" spans="1:5" x14ac:dyDescent="0.25">
      <c r="A2284">
        <v>190</v>
      </c>
      <c r="B2284">
        <v>12</v>
      </c>
      <c r="C2284" t="s">
        <v>102</v>
      </c>
      <c r="D2284" t="s">
        <v>103</v>
      </c>
      <c r="E2284" s="1">
        <v>254929</v>
      </c>
    </row>
    <row r="2285" spans="1:5" x14ac:dyDescent="0.25">
      <c r="A2285">
        <v>190</v>
      </c>
      <c r="B2285">
        <v>13</v>
      </c>
      <c r="C2285" t="s">
        <v>152</v>
      </c>
      <c r="D2285" t="s">
        <v>153</v>
      </c>
      <c r="E2285" s="1">
        <v>254929.15</v>
      </c>
    </row>
    <row r="2286" spans="1:5" x14ac:dyDescent="0.25">
      <c r="A2286">
        <v>190</v>
      </c>
      <c r="B2286">
        <v>14</v>
      </c>
      <c r="C2286" t="s">
        <v>27</v>
      </c>
      <c r="D2286" t="s">
        <v>28</v>
      </c>
      <c r="E2286" s="1">
        <v>630000</v>
      </c>
    </row>
    <row r="2287" spans="1:5" x14ac:dyDescent="0.25">
      <c r="A2287">
        <v>191</v>
      </c>
      <c r="B2287">
        <v>1</v>
      </c>
      <c r="C2287" t="s">
        <v>178</v>
      </c>
      <c r="D2287" t="s">
        <v>179</v>
      </c>
      <c r="E2287" s="1">
        <v>115167.87</v>
      </c>
    </row>
    <row r="2288" spans="1:5" x14ac:dyDescent="0.25">
      <c r="A2288">
        <v>191</v>
      </c>
      <c r="B2288">
        <v>2</v>
      </c>
      <c r="C2288" t="s">
        <v>112</v>
      </c>
      <c r="D2288" t="s">
        <v>113</v>
      </c>
      <c r="E2288" s="1">
        <v>145000</v>
      </c>
    </row>
    <row r="2289" spans="1:5" x14ac:dyDescent="0.25">
      <c r="A2289">
        <v>191</v>
      </c>
      <c r="B2289">
        <v>3</v>
      </c>
      <c r="C2289" t="s">
        <v>176</v>
      </c>
      <c r="D2289" t="s">
        <v>177</v>
      </c>
      <c r="E2289" s="1">
        <v>155000</v>
      </c>
    </row>
    <row r="2290" spans="1:5" x14ac:dyDescent="0.25">
      <c r="A2290">
        <v>191</v>
      </c>
      <c r="B2290">
        <v>4</v>
      </c>
      <c r="C2290" t="s">
        <v>138</v>
      </c>
      <c r="D2290" t="s">
        <v>139</v>
      </c>
      <c r="E2290" s="1">
        <v>174000</v>
      </c>
    </row>
    <row r="2291" spans="1:5" x14ac:dyDescent="0.25">
      <c r="A2291">
        <v>191</v>
      </c>
      <c r="B2291">
        <v>5</v>
      </c>
      <c r="C2291" t="s">
        <v>102</v>
      </c>
      <c r="D2291" t="s">
        <v>103</v>
      </c>
      <c r="E2291" s="1">
        <v>189000</v>
      </c>
    </row>
    <row r="2292" spans="1:5" x14ac:dyDescent="0.25">
      <c r="A2292">
        <v>191</v>
      </c>
      <c r="B2292">
        <v>6</v>
      </c>
      <c r="C2292" t="s">
        <v>27</v>
      </c>
      <c r="D2292" t="s">
        <v>28</v>
      </c>
      <c r="E2292" s="1">
        <v>198000</v>
      </c>
    </row>
    <row r="2293" spans="1:5" x14ac:dyDescent="0.25">
      <c r="A2293">
        <v>191</v>
      </c>
      <c r="B2293">
        <v>7</v>
      </c>
      <c r="C2293" t="s">
        <v>13</v>
      </c>
      <c r="D2293" t="s">
        <v>14</v>
      </c>
      <c r="E2293" s="1">
        <v>199000</v>
      </c>
    </row>
    <row r="2294" spans="1:5" x14ac:dyDescent="0.25">
      <c r="A2294">
        <v>191</v>
      </c>
      <c r="B2294">
        <v>8</v>
      </c>
      <c r="C2294" t="s">
        <v>23</v>
      </c>
      <c r="D2294" t="s">
        <v>24</v>
      </c>
      <c r="E2294" s="1">
        <v>200000</v>
      </c>
    </row>
    <row r="2295" spans="1:5" x14ac:dyDescent="0.25">
      <c r="A2295">
        <v>191</v>
      </c>
      <c r="B2295">
        <v>9</v>
      </c>
      <c r="C2295" t="s">
        <v>140</v>
      </c>
      <c r="D2295" t="s">
        <v>141</v>
      </c>
      <c r="E2295" s="1">
        <v>203437.82</v>
      </c>
    </row>
    <row r="2296" spans="1:5" x14ac:dyDescent="0.25">
      <c r="A2296">
        <v>191</v>
      </c>
      <c r="B2296">
        <v>10</v>
      </c>
      <c r="C2296" t="s">
        <v>17</v>
      </c>
      <c r="D2296" t="s">
        <v>18</v>
      </c>
      <c r="E2296" s="1">
        <v>230000</v>
      </c>
    </row>
    <row r="2297" spans="1:5" x14ac:dyDescent="0.25">
      <c r="A2297">
        <v>191</v>
      </c>
      <c r="B2297">
        <v>11</v>
      </c>
      <c r="C2297" t="s">
        <v>163</v>
      </c>
      <c r="D2297" t="s">
        <v>164</v>
      </c>
      <c r="E2297" s="1">
        <v>310000</v>
      </c>
    </row>
    <row r="2298" spans="1:5" x14ac:dyDescent="0.25">
      <c r="A2298">
        <v>192</v>
      </c>
      <c r="B2298">
        <v>1</v>
      </c>
      <c r="C2298" t="s">
        <v>180</v>
      </c>
      <c r="D2298" t="s">
        <v>181</v>
      </c>
      <c r="E2298" s="1">
        <v>115287.77</v>
      </c>
    </row>
    <row r="2299" spans="1:5" x14ac:dyDescent="0.25">
      <c r="A2299">
        <v>192</v>
      </c>
      <c r="B2299">
        <v>2</v>
      </c>
      <c r="C2299" t="s">
        <v>176</v>
      </c>
      <c r="D2299" t="s">
        <v>177</v>
      </c>
      <c r="E2299" s="1">
        <v>160000</v>
      </c>
    </row>
    <row r="2300" spans="1:5" x14ac:dyDescent="0.25">
      <c r="A2300">
        <v>192</v>
      </c>
      <c r="B2300">
        <v>3</v>
      </c>
      <c r="C2300" t="s">
        <v>138</v>
      </c>
      <c r="D2300" t="s">
        <v>139</v>
      </c>
      <c r="E2300" s="1">
        <v>174000</v>
      </c>
    </row>
    <row r="2301" spans="1:5" x14ac:dyDescent="0.25">
      <c r="A2301">
        <v>192</v>
      </c>
      <c r="B2301">
        <v>4</v>
      </c>
      <c r="C2301" t="s">
        <v>161</v>
      </c>
      <c r="D2301" t="s">
        <v>143</v>
      </c>
      <c r="E2301" s="1">
        <v>179100</v>
      </c>
    </row>
    <row r="2302" spans="1:5" x14ac:dyDescent="0.25">
      <c r="A2302">
        <v>192</v>
      </c>
      <c r="B2302">
        <v>5</v>
      </c>
      <c r="C2302" t="s">
        <v>144</v>
      </c>
      <c r="D2302" t="s">
        <v>145</v>
      </c>
      <c r="E2302" s="1">
        <v>179900</v>
      </c>
    </row>
    <row r="2303" spans="1:5" x14ac:dyDescent="0.25">
      <c r="A2303">
        <v>192</v>
      </c>
      <c r="B2303">
        <v>6</v>
      </c>
      <c r="C2303" t="s">
        <v>27</v>
      </c>
      <c r="D2303" t="s">
        <v>28</v>
      </c>
      <c r="E2303" s="1">
        <v>185000</v>
      </c>
    </row>
    <row r="2304" spans="1:5" x14ac:dyDescent="0.25">
      <c r="A2304">
        <v>192</v>
      </c>
      <c r="B2304">
        <v>7</v>
      </c>
      <c r="C2304" t="s">
        <v>102</v>
      </c>
      <c r="D2304" t="s">
        <v>103</v>
      </c>
      <c r="E2304" s="1">
        <v>189000</v>
      </c>
    </row>
    <row r="2305" spans="1:5" x14ac:dyDescent="0.25">
      <c r="A2305">
        <v>192</v>
      </c>
      <c r="B2305">
        <v>8</v>
      </c>
      <c r="C2305" t="s">
        <v>162</v>
      </c>
      <c r="D2305" t="s">
        <v>151</v>
      </c>
      <c r="E2305" s="1">
        <v>191000</v>
      </c>
    </row>
    <row r="2306" spans="1:5" x14ac:dyDescent="0.25">
      <c r="A2306">
        <v>192</v>
      </c>
      <c r="B2306">
        <v>9</v>
      </c>
      <c r="C2306" t="s">
        <v>140</v>
      </c>
      <c r="D2306" t="s">
        <v>141</v>
      </c>
      <c r="E2306" s="1">
        <v>195000</v>
      </c>
    </row>
    <row r="2307" spans="1:5" x14ac:dyDescent="0.25">
      <c r="A2307">
        <v>192</v>
      </c>
      <c r="B2307">
        <v>10</v>
      </c>
      <c r="C2307" t="s">
        <v>23</v>
      </c>
      <c r="D2307" t="s">
        <v>24</v>
      </c>
      <c r="E2307" s="1">
        <v>200000</v>
      </c>
    </row>
    <row r="2308" spans="1:5" x14ac:dyDescent="0.25">
      <c r="A2308">
        <v>192</v>
      </c>
      <c r="B2308">
        <v>11</v>
      </c>
      <c r="C2308" t="s">
        <v>148</v>
      </c>
      <c r="D2308" t="s">
        <v>149</v>
      </c>
      <c r="E2308" s="1">
        <v>219900</v>
      </c>
    </row>
    <row r="2309" spans="1:5" x14ac:dyDescent="0.25">
      <c r="A2309">
        <v>192</v>
      </c>
      <c r="B2309">
        <v>12</v>
      </c>
      <c r="C2309" t="s">
        <v>154</v>
      </c>
      <c r="D2309" t="s">
        <v>155</v>
      </c>
      <c r="E2309" s="1">
        <v>222500</v>
      </c>
    </row>
    <row r="2310" spans="1:5" x14ac:dyDescent="0.25">
      <c r="A2310">
        <v>192</v>
      </c>
      <c r="B2310">
        <v>13</v>
      </c>
      <c r="C2310" t="s">
        <v>61</v>
      </c>
      <c r="D2310" t="s">
        <v>62</v>
      </c>
      <c r="E2310" s="1">
        <v>304000</v>
      </c>
    </row>
    <row r="2311" spans="1:5" x14ac:dyDescent="0.25">
      <c r="A2311">
        <v>192</v>
      </c>
      <c r="B2311">
        <v>14</v>
      </c>
      <c r="C2311" t="s">
        <v>25</v>
      </c>
      <c r="D2311" t="s">
        <v>26</v>
      </c>
      <c r="E2311" s="1">
        <v>305000</v>
      </c>
    </row>
    <row r="2312" spans="1:5" x14ac:dyDescent="0.25">
      <c r="A2312">
        <v>192</v>
      </c>
      <c r="B2312">
        <v>15</v>
      </c>
      <c r="C2312" t="s">
        <v>163</v>
      </c>
      <c r="D2312" t="s">
        <v>164</v>
      </c>
      <c r="E2312" s="1">
        <v>310000</v>
      </c>
    </row>
    <row r="2313" spans="1:5" x14ac:dyDescent="0.25">
      <c r="A2313">
        <v>192</v>
      </c>
      <c r="B2313">
        <v>16</v>
      </c>
      <c r="C2313" t="s">
        <v>146</v>
      </c>
      <c r="D2313" t="s">
        <v>147</v>
      </c>
      <c r="E2313" s="1">
        <v>330000</v>
      </c>
    </row>
    <row r="2314" spans="1:5" x14ac:dyDescent="0.25">
      <c r="A2314">
        <v>192</v>
      </c>
      <c r="B2314">
        <v>17</v>
      </c>
      <c r="C2314" t="s">
        <v>15</v>
      </c>
      <c r="D2314" t="s">
        <v>16</v>
      </c>
      <c r="E2314" s="1">
        <v>332000</v>
      </c>
    </row>
    <row r="2315" spans="1:5" x14ac:dyDescent="0.25">
      <c r="A2315">
        <v>192</v>
      </c>
      <c r="B2315">
        <v>18</v>
      </c>
      <c r="C2315" t="s">
        <v>17</v>
      </c>
      <c r="D2315" t="s">
        <v>18</v>
      </c>
      <c r="E2315" s="1">
        <v>332886</v>
      </c>
    </row>
    <row r="2316" spans="1:5" x14ac:dyDescent="0.25">
      <c r="A2316">
        <v>192</v>
      </c>
      <c r="B2316">
        <v>19</v>
      </c>
      <c r="C2316" t="s">
        <v>152</v>
      </c>
      <c r="D2316" t="s">
        <v>153</v>
      </c>
      <c r="E2316" s="1">
        <v>332886.09999999998</v>
      </c>
    </row>
    <row r="2317" spans="1:5" x14ac:dyDescent="0.25">
      <c r="A2317">
        <v>192</v>
      </c>
      <c r="B2317">
        <v>20</v>
      </c>
      <c r="C2317" t="s">
        <v>13</v>
      </c>
      <c r="D2317" t="s">
        <v>14</v>
      </c>
      <c r="E2317" s="1">
        <v>350000</v>
      </c>
    </row>
    <row r="2318" spans="1:5" x14ac:dyDescent="0.25">
      <c r="A2318">
        <v>193</v>
      </c>
      <c r="B2318">
        <v>1</v>
      </c>
      <c r="C2318" t="s">
        <v>178</v>
      </c>
      <c r="D2318" t="s">
        <v>179</v>
      </c>
      <c r="E2318" s="1">
        <v>114448.44</v>
      </c>
    </row>
    <row r="2319" spans="1:5" x14ac:dyDescent="0.25">
      <c r="A2319">
        <v>193</v>
      </c>
      <c r="B2319">
        <v>2</v>
      </c>
      <c r="C2319" t="s">
        <v>176</v>
      </c>
      <c r="D2319" t="s">
        <v>177</v>
      </c>
      <c r="E2319" s="1">
        <v>155000</v>
      </c>
    </row>
    <row r="2320" spans="1:5" x14ac:dyDescent="0.25">
      <c r="A2320">
        <v>193</v>
      </c>
      <c r="B2320">
        <v>3</v>
      </c>
      <c r="C2320" t="s">
        <v>138</v>
      </c>
      <c r="D2320" t="s">
        <v>139</v>
      </c>
      <c r="E2320" s="1">
        <v>174000</v>
      </c>
    </row>
    <row r="2321" spans="1:5" x14ac:dyDescent="0.25">
      <c r="A2321">
        <v>193</v>
      </c>
      <c r="B2321">
        <v>4</v>
      </c>
      <c r="C2321" t="s">
        <v>162</v>
      </c>
      <c r="D2321" t="s">
        <v>151</v>
      </c>
      <c r="E2321" s="1">
        <v>183000</v>
      </c>
    </row>
    <row r="2322" spans="1:5" x14ac:dyDescent="0.25">
      <c r="A2322">
        <v>193</v>
      </c>
      <c r="B2322">
        <v>5</v>
      </c>
      <c r="C2322" t="s">
        <v>102</v>
      </c>
      <c r="D2322" t="s">
        <v>103</v>
      </c>
      <c r="E2322" s="1">
        <v>189000</v>
      </c>
    </row>
    <row r="2323" spans="1:5" x14ac:dyDescent="0.25">
      <c r="A2323">
        <v>193</v>
      </c>
      <c r="B2323">
        <v>6</v>
      </c>
      <c r="C2323" t="s">
        <v>140</v>
      </c>
      <c r="D2323" t="s">
        <v>141</v>
      </c>
      <c r="E2323" s="1">
        <v>195000</v>
      </c>
    </row>
    <row r="2324" spans="1:5" x14ac:dyDescent="0.25">
      <c r="A2324">
        <v>193</v>
      </c>
      <c r="B2324">
        <v>7</v>
      </c>
      <c r="C2324" t="s">
        <v>167</v>
      </c>
      <c r="D2324" t="s">
        <v>168</v>
      </c>
      <c r="E2324" s="1">
        <v>219000</v>
      </c>
    </row>
    <row r="2325" spans="1:5" x14ac:dyDescent="0.25">
      <c r="A2325">
        <v>193</v>
      </c>
      <c r="B2325">
        <v>8</v>
      </c>
      <c r="C2325" t="s">
        <v>154</v>
      </c>
      <c r="D2325" t="s">
        <v>155</v>
      </c>
      <c r="E2325" s="1">
        <v>222500</v>
      </c>
    </row>
    <row r="2326" spans="1:5" x14ac:dyDescent="0.25">
      <c r="A2326">
        <v>193</v>
      </c>
      <c r="B2326">
        <v>9</v>
      </c>
      <c r="C2326" t="s">
        <v>165</v>
      </c>
      <c r="D2326" t="s">
        <v>166</v>
      </c>
      <c r="E2326" s="1">
        <v>229900</v>
      </c>
    </row>
    <row r="2327" spans="1:5" x14ac:dyDescent="0.25">
      <c r="A2327">
        <v>193</v>
      </c>
      <c r="B2327">
        <v>10</v>
      </c>
      <c r="C2327" t="s">
        <v>27</v>
      </c>
      <c r="D2327" t="s">
        <v>28</v>
      </c>
      <c r="E2327" s="1">
        <v>250000</v>
      </c>
    </row>
    <row r="2328" spans="1:5" x14ac:dyDescent="0.25">
      <c r="A2328">
        <v>193</v>
      </c>
      <c r="B2328">
        <v>11</v>
      </c>
      <c r="C2328" t="s">
        <v>25</v>
      </c>
      <c r="D2328" t="s">
        <v>26</v>
      </c>
      <c r="E2328" s="1">
        <v>252500</v>
      </c>
    </row>
    <row r="2329" spans="1:5" x14ac:dyDescent="0.25">
      <c r="A2329">
        <v>193</v>
      </c>
      <c r="B2329">
        <v>12</v>
      </c>
      <c r="C2329" t="s">
        <v>169</v>
      </c>
      <c r="D2329" t="s">
        <v>170</v>
      </c>
      <c r="E2329" s="1">
        <v>252626</v>
      </c>
    </row>
    <row r="2330" spans="1:5" x14ac:dyDescent="0.25">
      <c r="A2330">
        <v>193</v>
      </c>
      <c r="B2330">
        <v>13</v>
      </c>
      <c r="C2330" t="s">
        <v>152</v>
      </c>
      <c r="D2330" t="s">
        <v>153</v>
      </c>
      <c r="E2330" s="1">
        <v>252626.51</v>
      </c>
    </row>
    <row r="2331" spans="1:5" x14ac:dyDescent="0.25">
      <c r="A2331">
        <v>193</v>
      </c>
      <c r="B2331">
        <v>14</v>
      </c>
      <c r="C2331" t="s">
        <v>17</v>
      </c>
      <c r="D2331" t="s">
        <v>18</v>
      </c>
      <c r="E2331" s="1">
        <v>252886</v>
      </c>
    </row>
    <row r="2332" spans="1:5" x14ac:dyDescent="0.25">
      <c r="A2332">
        <v>193</v>
      </c>
      <c r="B2332">
        <v>15</v>
      </c>
      <c r="C2332" t="s">
        <v>13</v>
      </c>
      <c r="D2332" t="s">
        <v>14</v>
      </c>
      <c r="E2332" s="1">
        <v>350000</v>
      </c>
    </row>
    <row r="2333" spans="1:5" x14ac:dyDescent="0.25">
      <c r="A2333">
        <v>193</v>
      </c>
      <c r="B2333">
        <v>16</v>
      </c>
      <c r="C2333" t="s">
        <v>23</v>
      </c>
      <c r="D2333" t="s">
        <v>24</v>
      </c>
      <c r="E2333" s="1">
        <v>631000</v>
      </c>
    </row>
    <row r="2334" spans="1:5" x14ac:dyDescent="0.25">
      <c r="A2334">
        <v>194</v>
      </c>
      <c r="B2334">
        <v>1</v>
      </c>
      <c r="C2334" t="s">
        <v>178</v>
      </c>
      <c r="D2334" t="s">
        <v>179</v>
      </c>
      <c r="E2334" s="1">
        <v>115407.67</v>
      </c>
    </row>
    <row r="2335" spans="1:5" x14ac:dyDescent="0.25">
      <c r="A2335">
        <v>194</v>
      </c>
      <c r="B2335">
        <v>2</v>
      </c>
      <c r="C2335" t="s">
        <v>112</v>
      </c>
      <c r="D2335" t="s">
        <v>113</v>
      </c>
      <c r="E2335" s="1">
        <v>154000</v>
      </c>
    </row>
    <row r="2336" spans="1:5" x14ac:dyDescent="0.25">
      <c r="A2336">
        <v>194</v>
      </c>
      <c r="B2336">
        <v>3</v>
      </c>
      <c r="C2336" t="s">
        <v>176</v>
      </c>
      <c r="D2336" t="s">
        <v>177</v>
      </c>
      <c r="E2336" s="1">
        <v>155000</v>
      </c>
    </row>
    <row r="2337" spans="1:5" x14ac:dyDescent="0.25">
      <c r="A2337">
        <v>194</v>
      </c>
      <c r="B2337">
        <v>4</v>
      </c>
      <c r="C2337" t="s">
        <v>138</v>
      </c>
      <c r="D2337" t="s">
        <v>139</v>
      </c>
      <c r="E2337" s="1">
        <v>174000</v>
      </c>
    </row>
    <row r="2338" spans="1:5" x14ac:dyDescent="0.25">
      <c r="A2338">
        <v>194</v>
      </c>
      <c r="B2338">
        <v>5</v>
      </c>
      <c r="C2338" t="s">
        <v>102</v>
      </c>
      <c r="D2338" t="s">
        <v>103</v>
      </c>
      <c r="E2338" s="1">
        <v>189000</v>
      </c>
    </row>
    <row r="2339" spans="1:5" x14ac:dyDescent="0.25">
      <c r="A2339">
        <v>194</v>
      </c>
      <c r="B2339">
        <v>6</v>
      </c>
      <c r="C2339" t="s">
        <v>27</v>
      </c>
      <c r="D2339" t="s">
        <v>28</v>
      </c>
      <c r="E2339" s="1">
        <v>191000</v>
      </c>
    </row>
    <row r="2340" spans="1:5" x14ac:dyDescent="0.25">
      <c r="A2340">
        <v>194</v>
      </c>
      <c r="B2340">
        <v>7</v>
      </c>
      <c r="C2340" t="s">
        <v>140</v>
      </c>
      <c r="D2340" t="s">
        <v>141</v>
      </c>
      <c r="E2340" s="1">
        <v>195000</v>
      </c>
    </row>
    <row r="2341" spans="1:5" x14ac:dyDescent="0.25">
      <c r="A2341">
        <v>194</v>
      </c>
      <c r="B2341">
        <v>8</v>
      </c>
      <c r="C2341" t="s">
        <v>182</v>
      </c>
      <c r="D2341" t="s">
        <v>151</v>
      </c>
      <c r="E2341" s="1">
        <v>196000</v>
      </c>
    </row>
    <row r="2342" spans="1:5" x14ac:dyDescent="0.25">
      <c r="A2342">
        <v>194</v>
      </c>
      <c r="B2342">
        <v>9</v>
      </c>
      <c r="C2342" t="s">
        <v>23</v>
      </c>
      <c r="D2342" t="s">
        <v>24</v>
      </c>
      <c r="E2342" s="1">
        <v>205000</v>
      </c>
    </row>
    <row r="2343" spans="1:5" x14ac:dyDescent="0.25">
      <c r="A2343">
        <v>194</v>
      </c>
      <c r="B2343">
        <v>10</v>
      </c>
      <c r="C2343" t="s">
        <v>148</v>
      </c>
      <c r="D2343" t="s">
        <v>149</v>
      </c>
      <c r="E2343" s="1">
        <v>219900</v>
      </c>
    </row>
    <row r="2344" spans="1:5" x14ac:dyDescent="0.25">
      <c r="A2344">
        <v>194</v>
      </c>
      <c r="B2344">
        <v>11</v>
      </c>
      <c r="C2344" t="s">
        <v>154</v>
      </c>
      <c r="D2344" t="s">
        <v>155</v>
      </c>
      <c r="E2344" s="1">
        <v>222500</v>
      </c>
    </row>
    <row r="2345" spans="1:5" x14ac:dyDescent="0.25">
      <c r="A2345">
        <v>194</v>
      </c>
      <c r="B2345">
        <v>12</v>
      </c>
      <c r="C2345" t="s">
        <v>17</v>
      </c>
      <c r="D2345" t="s">
        <v>18</v>
      </c>
      <c r="E2345" s="1">
        <v>279940</v>
      </c>
    </row>
    <row r="2346" spans="1:5" x14ac:dyDescent="0.25">
      <c r="A2346">
        <v>194</v>
      </c>
      <c r="B2346">
        <v>13</v>
      </c>
      <c r="C2346" t="s">
        <v>15</v>
      </c>
      <c r="D2346" t="s">
        <v>16</v>
      </c>
      <c r="E2346" s="1">
        <v>299000</v>
      </c>
    </row>
    <row r="2347" spans="1:5" x14ac:dyDescent="0.25">
      <c r="A2347">
        <v>194</v>
      </c>
      <c r="B2347">
        <v>14</v>
      </c>
      <c r="C2347" t="s">
        <v>25</v>
      </c>
      <c r="D2347" t="s">
        <v>26</v>
      </c>
      <c r="E2347" s="1">
        <v>299500</v>
      </c>
    </row>
    <row r="2348" spans="1:5" x14ac:dyDescent="0.25">
      <c r="A2348">
        <v>194</v>
      </c>
      <c r="B2348">
        <v>15</v>
      </c>
      <c r="C2348" t="s">
        <v>152</v>
      </c>
      <c r="D2348" t="s">
        <v>153</v>
      </c>
      <c r="E2348" s="1">
        <v>299945.83</v>
      </c>
    </row>
    <row r="2349" spans="1:5" x14ac:dyDescent="0.25">
      <c r="A2349">
        <v>194</v>
      </c>
      <c r="B2349">
        <v>16</v>
      </c>
      <c r="C2349" t="s">
        <v>13</v>
      </c>
      <c r="D2349" t="s">
        <v>14</v>
      </c>
      <c r="E2349" s="1">
        <v>350000</v>
      </c>
    </row>
    <row r="2350" spans="1:5" x14ac:dyDescent="0.25">
      <c r="A2350">
        <v>195</v>
      </c>
      <c r="B2350">
        <v>1</v>
      </c>
      <c r="C2350" t="s">
        <v>178</v>
      </c>
      <c r="D2350" t="s">
        <v>179</v>
      </c>
      <c r="E2350" s="1">
        <v>119844.12</v>
      </c>
    </row>
    <row r="2351" spans="1:5" x14ac:dyDescent="0.25">
      <c r="A2351">
        <v>195</v>
      </c>
      <c r="B2351">
        <v>2</v>
      </c>
      <c r="C2351" t="s">
        <v>176</v>
      </c>
      <c r="D2351" t="s">
        <v>177</v>
      </c>
      <c r="E2351" s="1">
        <v>160000</v>
      </c>
    </row>
    <row r="2352" spans="1:5" x14ac:dyDescent="0.25">
      <c r="A2352">
        <v>195</v>
      </c>
      <c r="B2352">
        <v>3</v>
      </c>
      <c r="C2352" t="s">
        <v>138</v>
      </c>
      <c r="D2352" t="s">
        <v>139</v>
      </c>
      <c r="E2352" s="1">
        <v>174000</v>
      </c>
    </row>
    <row r="2353" spans="1:5" x14ac:dyDescent="0.25">
      <c r="A2353">
        <v>195</v>
      </c>
      <c r="B2353">
        <v>4</v>
      </c>
      <c r="C2353" t="s">
        <v>83</v>
      </c>
      <c r="D2353" t="s">
        <v>84</v>
      </c>
      <c r="E2353" s="1">
        <v>179100</v>
      </c>
    </row>
    <row r="2354" spans="1:5" x14ac:dyDescent="0.25">
      <c r="A2354">
        <v>195</v>
      </c>
      <c r="B2354">
        <v>5</v>
      </c>
      <c r="C2354" t="s">
        <v>57</v>
      </c>
      <c r="D2354" t="s">
        <v>58</v>
      </c>
      <c r="E2354" s="1">
        <v>183000</v>
      </c>
    </row>
    <row r="2355" spans="1:5" x14ac:dyDescent="0.25">
      <c r="A2355">
        <v>195</v>
      </c>
      <c r="B2355">
        <v>6</v>
      </c>
      <c r="C2355" t="s">
        <v>27</v>
      </c>
      <c r="D2355" t="s">
        <v>28</v>
      </c>
      <c r="E2355" s="1">
        <v>190000</v>
      </c>
    </row>
    <row r="2356" spans="1:5" x14ac:dyDescent="0.25">
      <c r="A2356">
        <v>195</v>
      </c>
      <c r="B2356">
        <v>7</v>
      </c>
      <c r="C2356" t="s">
        <v>13</v>
      </c>
      <c r="D2356" t="s">
        <v>14</v>
      </c>
      <c r="E2356" s="1">
        <v>195000</v>
      </c>
    </row>
    <row r="2357" spans="1:5" x14ac:dyDescent="0.25">
      <c r="A2357">
        <v>195</v>
      </c>
      <c r="B2357">
        <v>8</v>
      </c>
      <c r="C2357" t="s">
        <v>140</v>
      </c>
      <c r="D2357" t="s">
        <v>141</v>
      </c>
      <c r="E2357" s="1">
        <v>195000</v>
      </c>
    </row>
    <row r="2358" spans="1:5" x14ac:dyDescent="0.25">
      <c r="A2358">
        <v>195</v>
      </c>
      <c r="B2358">
        <v>9</v>
      </c>
      <c r="C2358" t="s">
        <v>102</v>
      </c>
      <c r="D2358" t="s">
        <v>103</v>
      </c>
      <c r="E2358" s="1">
        <v>200000</v>
      </c>
    </row>
    <row r="2359" spans="1:5" x14ac:dyDescent="0.25">
      <c r="A2359">
        <v>195</v>
      </c>
      <c r="B2359">
        <v>10</v>
      </c>
      <c r="C2359" t="s">
        <v>17</v>
      </c>
      <c r="D2359" t="s">
        <v>18</v>
      </c>
      <c r="E2359" s="1">
        <v>227952</v>
      </c>
    </row>
    <row r="2360" spans="1:5" x14ac:dyDescent="0.25">
      <c r="A2360">
        <v>195</v>
      </c>
      <c r="B2360">
        <v>11</v>
      </c>
      <c r="C2360" t="s">
        <v>23</v>
      </c>
      <c r="D2360" t="s">
        <v>24</v>
      </c>
      <c r="E2360" s="1">
        <v>631000</v>
      </c>
    </row>
    <row r="2361" spans="1:5" x14ac:dyDescent="0.25">
      <c r="A2361">
        <v>196</v>
      </c>
      <c r="B2361">
        <v>1</v>
      </c>
      <c r="C2361" t="s">
        <v>176</v>
      </c>
      <c r="D2361" t="s">
        <v>177</v>
      </c>
      <c r="E2361" s="1">
        <v>160000</v>
      </c>
    </row>
    <row r="2362" spans="1:5" x14ac:dyDescent="0.25">
      <c r="A2362">
        <v>196</v>
      </c>
      <c r="B2362">
        <v>2</v>
      </c>
      <c r="C2362" t="s">
        <v>138</v>
      </c>
      <c r="D2362" t="s">
        <v>139</v>
      </c>
      <c r="E2362" s="1">
        <v>174000</v>
      </c>
    </row>
    <row r="2363" spans="1:5" x14ac:dyDescent="0.25">
      <c r="A2363">
        <v>196</v>
      </c>
      <c r="B2363">
        <v>3</v>
      </c>
      <c r="C2363" t="s">
        <v>37</v>
      </c>
      <c r="D2363" t="s">
        <v>38</v>
      </c>
      <c r="E2363" s="1">
        <v>185000</v>
      </c>
    </row>
    <row r="2364" spans="1:5" x14ac:dyDescent="0.25">
      <c r="A2364">
        <v>196</v>
      </c>
      <c r="B2364">
        <v>4</v>
      </c>
      <c r="C2364" t="s">
        <v>27</v>
      </c>
      <c r="D2364" t="s">
        <v>28</v>
      </c>
      <c r="E2364" s="1">
        <v>190000</v>
      </c>
    </row>
    <row r="2365" spans="1:5" x14ac:dyDescent="0.25">
      <c r="A2365">
        <v>196</v>
      </c>
      <c r="B2365">
        <v>5</v>
      </c>
      <c r="C2365" t="s">
        <v>13</v>
      </c>
      <c r="D2365" t="s">
        <v>14</v>
      </c>
      <c r="E2365" s="1">
        <v>195000</v>
      </c>
    </row>
    <row r="2366" spans="1:5" x14ac:dyDescent="0.25">
      <c r="A2366">
        <v>196</v>
      </c>
      <c r="B2366">
        <v>6</v>
      </c>
      <c r="C2366" t="s">
        <v>140</v>
      </c>
      <c r="D2366" t="s">
        <v>141</v>
      </c>
      <c r="E2366" s="1">
        <v>195000</v>
      </c>
    </row>
    <row r="2367" spans="1:5" x14ac:dyDescent="0.25">
      <c r="A2367">
        <v>196</v>
      </c>
      <c r="B2367">
        <v>7</v>
      </c>
      <c r="C2367" t="s">
        <v>102</v>
      </c>
      <c r="D2367" t="s">
        <v>103</v>
      </c>
      <c r="E2367" s="1">
        <v>200000</v>
      </c>
    </row>
    <row r="2368" spans="1:5" x14ac:dyDescent="0.25">
      <c r="A2368">
        <v>196</v>
      </c>
      <c r="B2368">
        <v>8</v>
      </c>
      <c r="C2368" t="s">
        <v>148</v>
      </c>
      <c r="D2368" t="s">
        <v>149</v>
      </c>
      <c r="E2368" s="1">
        <v>217900</v>
      </c>
    </row>
    <row r="2369" spans="1:5" x14ac:dyDescent="0.25">
      <c r="A2369">
        <v>196</v>
      </c>
      <c r="B2369">
        <v>9</v>
      </c>
      <c r="C2369" t="s">
        <v>154</v>
      </c>
      <c r="D2369" t="s">
        <v>155</v>
      </c>
      <c r="E2369" s="1">
        <v>222500</v>
      </c>
    </row>
    <row r="2370" spans="1:5" x14ac:dyDescent="0.25">
      <c r="A2370">
        <v>196</v>
      </c>
      <c r="B2370">
        <v>10</v>
      </c>
      <c r="C2370" t="s">
        <v>152</v>
      </c>
      <c r="D2370" t="s">
        <v>153</v>
      </c>
      <c r="E2370" s="1">
        <v>245000</v>
      </c>
    </row>
    <row r="2371" spans="1:5" x14ac:dyDescent="0.25">
      <c r="A2371">
        <v>196</v>
      </c>
      <c r="B2371">
        <v>11</v>
      </c>
      <c r="C2371" t="s">
        <v>17</v>
      </c>
      <c r="D2371" t="s">
        <v>18</v>
      </c>
      <c r="E2371" s="1">
        <v>295000</v>
      </c>
    </row>
    <row r="2372" spans="1:5" x14ac:dyDescent="0.25">
      <c r="A2372">
        <v>196</v>
      </c>
      <c r="B2372">
        <v>12</v>
      </c>
      <c r="C2372" t="s">
        <v>15</v>
      </c>
      <c r="D2372" t="s">
        <v>16</v>
      </c>
      <c r="E2372" s="1">
        <v>295000</v>
      </c>
    </row>
    <row r="2373" spans="1:5" x14ac:dyDescent="0.25">
      <c r="A2373">
        <v>196</v>
      </c>
      <c r="B2373">
        <v>13</v>
      </c>
      <c r="C2373" t="s">
        <v>25</v>
      </c>
      <c r="D2373" t="s">
        <v>26</v>
      </c>
      <c r="E2373" s="1">
        <v>295000</v>
      </c>
    </row>
    <row r="2374" spans="1:5" x14ac:dyDescent="0.25">
      <c r="A2374">
        <v>196</v>
      </c>
      <c r="B2374">
        <v>14</v>
      </c>
      <c r="C2374" t="s">
        <v>23</v>
      </c>
      <c r="D2374" t="s">
        <v>24</v>
      </c>
      <c r="E2374" s="1">
        <v>631000</v>
      </c>
    </row>
    <row r="2375" spans="1:5" x14ac:dyDescent="0.25">
      <c r="A2375">
        <v>197</v>
      </c>
      <c r="B2375">
        <v>1</v>
      </c>
      <c r="C2375" t="s">
        <v>180</v>
      </c>
      <c r="D2375" t="s">
        <v>181</v>
      </c>
      <c r="E2375" s="1">
        <v>112050.36</v>
      </c>
    </row>
    <row r="2376" spans="1:5" x14ac:dyDescent="0.25">
      <c r="A2376">
        <v>197</v>
      </c>
      <c r="B2376">
        <v>2</v>
      </c>
      <c r="C2376" t="s">
        <v>176</v>
      </c>
      <c r="D2376" t="s">
        <v>177</v>
      </c>
      <c r="E2376" s="1">
        <v>153000</v>
      </c>
    </row>
    <row r="2377" spans="1:5" x14ac:dyDescent="0.25">
      <c r="A2377">
        <v>197</v>
      </c>
      <c r="B2377">
        <v>3</v>
      </c>
      <c r="C2377" t="s">
        <v>138</v>
      </c>
      <c r="D2377" t="s">
        <v>139</v>
      </c>
      <c r="E2377" s="1">
        <v>174000</v>
      </c>
    </row>
    <row r="2378" spans="1:5" x14ac:dyDescent="0.25">
      <c r="A2378">
        <v>197</v>
      </c>
      <c r="B2378">
        <v>4</v>
      </c>
      <c r="C2378" t="s">
        <v>27</v>
      </c>
      <c r="D2378" t="s">
        <v>28</v>
      </c>
      <c r="E2378" s="1">
        <v>190000</v>
      </c>
    </row>
    <row r="2379" spans="1:5" x14ac:dyDescent="0.25">
      <c r="A2379">
        <v>197</v>
      </c>
      <c r="B2379">
        <v>5</v>
      </c>
      <c r="C2379" t="s">
        <v>13</v>
      </c>
      <c r="D2379" t="s">
        <v>14</v>
      </c>
      <c r="E2379" s="1">
        <v>195000</v>
      </c>
    </row>
    <row r="2380" spans="1:5" x14ac:dyDescent="0.25">
      <c r="A2380">
        <v>197</v>
      </c>
      <c r="B2380">
        <v>6</v>
      </c>
      <c r="C2380" t="s">
        <v>140</v>
      </c>
      <c r="D2380" t="s">
        <v>141</v>
      </c>
      <c r="E2380" s="1">
        <v>195000</v>
      </c>
    </row>
    <row r="2381" spans="1:5" x14ac:dyDescent="0.25">
      <c r="A2381">
        <v>197</v>
      </c>
      <c r="B2381">
        <v>7</v>
      </c>
      <c r="C2381" t="s">
        <v>172</v>
      </c>
      <c r="D2381" t="s">
        <v>173</v>
      </c>
      <c r="E2381" s="1">
        <v>199333</v>
      </c>
    </row>
    <row r="2382" spans="1:5" x14ac:dyDescent="0.25">
      <c r="A2382">
        <v>197</v>
      </c>
      <c r="B2382">
        <v>8</v>
      </c>
      <c r="C2382" t="s">
        <v>102</v>
      </c>
      <c r="D2382" t="s">
        <v>103</v>
      </c>
      <c r="E2382" s="1">
        <v>200000</v>
      </c>
    </row>
    <row r="2383" spans="1:5" x14ac:dyDescent="0.25">
      <c r="A2383">
        <v>197</v>
      </c>
      <c r="B2383">
        <v>9</v>
      </c>
      <c r="C2383" t="s">
        <v>171</v>
      </c>
      <c r="D2383" t="s">
        <v>151</v>
      </c>
      <c r="E2383" s="1">
        <v>206000</v>
      </c>
    </row>
    <row r="2384" spans="1:5" x14ac:dyDescent="0.25">
      <c r="A2384">
        <v>197</v>
      </c>
      <c r="B2384">
        <v>10</v>
      </c>
      <c r="C2384" t="s">
        <v>154</v>
      </c>
      <c r="D2384" t="s">
        <v>155</v>
      </c>
      <c r="E2384" s="1">
        <v>222500</v>
      </c>
    </row>
    <row r="2385" spans="1:5" x14ac:dyDescent="0.25">
      <c r="A2385">
        <v>197</v>
      </c>
      <c r="B2385">
        <v>11</v>
      </c>
      <c r="C2385" t="s">
        <v>152</v>
      </c>
      <c r="D2385" t="s">
        <v>153</v>
      </c>
      <c r="E2385" s="1">
        <v>245000</v>
      </c>
    </row>
    <row r="2386" spans="1:5" x14ac:dyDescent="0.25">
      <c r="A2386">
        <v>197</v>
      </c>
      <c r="B2386">
        <v>12</v>
      </c>
      <c r="C2386" t="s">
        <v>118</v>
      </c>
      <c r="D2386" t="s">
        <v>119</v>
      </c>
      <c r="E2386" s="1">
        <v>253500</v>
      </c>
    </row>
    <row r="2387" spans="1:5" x14ac:dyDescent="0.25">
      <c r="A2387">
        <v>197</v>
      </c>
      <c r="B2387">
        <v>13</v>
      </c>
      <c r="C2387" t="s">
        <v>25</v>
      </c>
      <c r="D2387" t="s">
        <v>26</v>
      </c>
      <c r="E2387" s="1">
        <v>263500</v>
      </c>
    </row>
    <row r="2388" spans="1:5" x14ac:dyDescent="0.25">
      <c r="A2388">
        <v>197</v>
      </c>
      <c r="B2388">
        <v>14</v>
      </c>
      <c r="C2388" t="s">
        <v>17</v>
      </c>
      <c r="D2388" t="s">
        <v>18</v>
      </c>
      <c r="E2388" s="1">
        <v>263997</v>
      </c>
    </row>
    <row r="2389" spans="1:5" x14ac:dyDescent="0.25">
      <c r="A2389">
        <v>197</v>
      </c>
      <c r="B2389">
        <v>15</v>
      </c>
      <c r="C2389" t="s">
        <v>169</v>
      </c>
      <c r="D2389" t="s">
        <v>170</v>
      </c>
      <c r="E2389" s="1">
        <v>263997</v>
      </c>
    </row>
    <row r="2390" spans="1:5" x14ac:dyDescent="0.25">
      <c r="A2390">
        <v>197</v>
      </c>
      <c r="B2390">
        <v>16</v>
      </c>
      <c r="C2390" t="s">
        <v>23</v>
      </c>
      <c r="D2390" t="s">
        <v>24</v>
      </c>
      <c r="E2390" s="1">
        <v>631000</v>
      </c>
    </row>
    <row r="2391" spans="1:5" x14ac:dyDescent="0.25">
      <c r="A2391">
        <v>198</v>
      </c>
      <c r="B2391">
        <v>1</v>
      </c>
      <c r="C2391" t="s">
        <v>178</v>
      </c>
      <c r="D2391" t="s">
        <v>179</v>
      </c>
      <c r="E2391" s="1">
        <v>119604.32</v>
      </c>
    </row>
    <row r="2392" spans="1:5" x14ac:dyDescent="0.25">
      <c r="A2392">
        <v>198</v>
      </c>
      <c r="B2392">
        <v>2</v>
      </c>
      <c r="C2392" t="s">
        <v>176</v>
      </c>
      <c r="D2392" t="s">
        <v>177</v>
      </c>
      <c r="E2392" s="1">
        <v>158000</v>
      </c>
    </row>
    <row r="2393" spans="1:5" x14ac:dyDescent="0.25">
      <c r="A2393">
        <v>198</v>
      </c>
      <c r="B2393">
        <v>3</v>
      </c>
      <c r="C2393" t="s">
        <v>57</v>
      </c>
      <c r="D2393" t="s">
        <v>58</v>
      </c>
      <c r="E2393" s="1">
        <v>170000</v>
      </c>
    </row>
    <row r="2394" spans="1:5" x14ac:dyDescent="0.25">
      <c r="A2394">
        <v>198</v>
      </c>
      <c r="B2394">
        <v>4</v>
      </c>
      <c r="C2394" t="s">
        <v>138</v>
      </c>
      <c r="D2394" t="s">
        <v>139</v>
      </c>
      <c r="E2394" s="1">
        <v>174000</v>
      </c>
    </row>
    <row r="2395" spans="1:5" x14ac:dyDescent="0.25">
      <c r="A2395">
        <v>198</v>
      </c>
      <c r="B2395">
        <v>5</v>
      </c>
      <c r="C2395" t="s">
        <v>37</v>
      </c>
      <c r="D2395" t="s">
        <v>38</v>
      </c>
      <c r="E2395" s="1">
        <v>185000</v>
      </c>
    </row>
    <row r="2396" spans="1:5" x14ac:dyDescent="0.25">
      <c r="A2396">
        <v>198</v>
      </c>
      <c r="B2396">
        <v>6</v>
      </c>
      <c r="C2396" t="s">
        <v>150</v>
      </c>
      <c r="D2396" t="s">
        <v>151</v>
      </c>
      <c r="E2396" s="1">
        <v>189000</v>
      </c>
    </row>
    <row r="2397" spans="1:5" x14ac:dyDescent="0.25">
      <c r="A2397">
        <v>198</v>
      </c>
      <c r="B2397">
        <v>7</v>
      </c>
      <c r="C2397" t="s">
        <v>27</v>
      </c>
      <c r="D2397" t="s">
        <v>28</v>
      </c>
      <c r="E2397" s="1">
        <v>190000</v>
      </c>
    </row>
    <row r="2398" spans="1:5" x14ac:dyDescent="0.25">
      <c r="A2398">
        <v>198</v>
      </c>
      <c r="B2398">
        <v>8</v>
      </c>
      <c r="C2398" t="s">
        <v>140</v>
      </c>
      <c r="D2398" t="s">
        <v>141</v>
      </c>
      <c r="E2398" s="1">
        <v>195000</v>
      </c>
    </row>
    <row r="2399" spans="1:5" x14ac:dyDescent="0.25">
      <c r="A2399">
        <v>198</v>
      </c>
      <c r="B2399">
        <v>9</v>
      </c>
      <c r="C2399" t="s">
        <v>102</v>
      </c>
      <c r="D2399" t="s">
        <v>103</v>
      </c>
      <c r="E2399" s="1">
        <v>200000</v>
      </c>
    </row>
    <row r="2400" spans="1:5" x14ac:dyDescent="0.25">
      <c r="A2400">
        <v>198</v>
      </c>
      <c r="B2400">
        <v>10</v>
      </c>
      <c r="C2400" t="s">
        <v>17</v>
      </c>
      <c r="D2400" t="s">
        <v>18</v>
      </c>
      <c r="E2400" s="1">
        <v>212211</v>
      </c>
    </row>
    <row r="2401" spans="1:5" x14ac:dyDescent="0.25">
      <c r="A2401">
        <v>198</v>
      </c>
      <c r="B2401">
        <v>11</v>
      </c>
      <c r="C2401" t="s">
        <v>13</v>
      </c>
      <c r="D2401" t="s">
        <v>14</v>
      </c>
      <c r="E2401" s="1">
        <v>350000</v>
      </c>
    </row>
    <row r="2402" spans="1:5" x14ac:dyDescent="0.25">
      <c r="A2402">
        <v>198</v>
      </c>
      <c r="B2402">
        <v>12</v>
      </c>
      <c r="C2402" t="s">
        <v>23</v>
      </c>
      <c r="D2402" t="s">
        <v>24</v>
      </c>
      <c r="E2402" s="1">
        <v>631000</v>
      </c>
    </row>
    <row r="2403" spans="1:5" x14ac:dyDescent="0.25">
      <c r="A2403">
        <v>199</v>
      </c>
      <c r="B2403">
        <v>1</v>
      </c>
      <c r="C2403" t="s">
        <v>176</v>
      </c>
      <c r="D2403" t="s">
        <v>177</v>
      </c>
      <c r="E2403" s="1">
        <v>164000</v>
      </c>
    </row>
    <row r="2404" spans="1:5" x14ac:dyDescent="0.25">
      <c r="A2404">
        <v>199</v>
      </c>
      <c r="B2404">
        <v>2</v>
      </c>
      <c r="C2404" t="s">
        <v>138</v>
      </c>
      <c r="D2404" t="s">
        <v>139</v>
      </c>
      <c r="E2404" s="1">
        <v>174000</v>
      </c>
    </row>
    <row r="2405" spans="1:5" x14ac:dyDescent="0.25">
      <c r="A2405">
        <v>199</v>
      </c>
      <c r="B2405">
        <v>3</v>
      </c>
      <c r="C2405" t="s">
        <v>182</v>
      </c>
      <c r="D2405" t="s">
        <v>151</v>
      </c>
      <c r="E2405" s="1">
        <v>188000</v>
      </c>
    </row>
    <row r="2406" spans="1:5" x14ac:dyDescent="0.25">
      <c r="A2406">
        <v>199</v>
      </c>
      <c r="B2406">
        <v>4</v>
      </c>
      <c r="C2406" t="s">
        <v>27</v>
      </c>
      <c r="D2406" t="s">
        <v>28</v>
      </c>
      <c r="E2406" s="1">
        <v>190000</v>
      </c>
    </row>
    <row r="2407" spans="1:5" x14ac:dyDescent="0.25">
      <c r="A2407">
        <v>199</v>
      </c>
      <c r="B2407">
        <v>5</v>
      </c>
      <c r="C2407" t="s">
        <v>140</v>
      </c>
      <c r="D2407" t="s">
        <v>141</v>
      </c>
      <c r="E2407" s="1">
        <v>195000</v>
      </c>
    </row>
    <row r="2408" spans="1:5" x14ac:dyDescent="0.25">
      <c r="A2408">
        <v>199</v>
      </c>
      <c r="B2408">
        <v>6</v>
      </c>
      <c r="C2408" t="s">
        <v>102</v>
      </c>
      <c r="D2408" t="s">
        <v>103</v>
      </c>
      <c r="E2408" s="1">
        <v>200000</v>
      </c>
    </row>
    <row r="2409" spans="1:5" x14ac:dyDescent="0.25">
      <c r="A2409">
        <v>199</v>
      </c>
      <c r="B2409">
        <v>7</v>
      </c>
      <c r="C2409" t="s">
        <v>23</v>
      </c>
      <c r="D2409" t="s">
        <v>24</v>
      </c>
      <c r="E2409" s="1">
        <v>200000</v>
      </c>
    </row>
    <row r="2410" spans="1:5" x14ac:dyDescent="0.25">
      <c r="A2410">
        <v>199</v>
      </c>
      <c r="B2410">
        <v>8</v>
      </c>
      <c r="C2410" t="s">
        <v>3</v>
      </c>
      <c r="D2410" t="s">
        <v>4</v>
      </c>
      <c r="E2410" s="1">
        <v>222499</v>
      </c>
    </row>
    <row r="2411" spans="1:5" x14ac:dyDescent="0.25">
      <c r="A2411">
        <v>199</v>
      </c>
      <c r="B2411">
        <v>9</v>
      </c>
      <c r="C2411" t="s">
        <v>154</v>
      </c>
      <c r="D2411" t="s">
        <v>155</v>
      </c>
      <c r="E2411" s="1">
        <v>222500</v>
      </c>
    </row>
    <row r="2412" spans="1:5" x14ac:dyDescent="0.25">
      <c r="A2412">
        <v>199</v>
      </c>
      <c r="B2412">
        <v>10</v>
      </c>
      <c r="C2412" t="s">
        <v>152</v>
      </c>
      <c r="D2412" t="s">
        <v>153</v>
      </c>
      <c r="E2412" s="1">
        <v>245000</v>
      </c>
    </row>
    <row r="2413" spans="1:5" x14ac:dyDescent="0.25">
      <c r="A2413">
        <v>199</v>
      </c>
      <c r="B2413">
        <v>11</v>
      </c>
      <c r="C2413" t="s">
        <v>15</v>
      </c>
      <c r="D2413" t="s">
        <v>16</v>
      </c>
      <c r="E2413" s="1">
        <v>283000</v>
      </c>
    </row>
    <row r="2414" spans="1:5" x14ac:dyDescent="0.25">
      <c r="A2414">
        <v>199</v>
      </c>
      <c r="B2414">
        <v>12</v>
      </c>
      <c r="C2414" t="s">
        <v>25</v>
      </c>
      <c r="D2414" t="s">
        <v>26</v>
      </c>
      <c r="E2414" s="1">
        <v>283250</v>
      </c>
    </row>
    <row r="2415" spans="1:5" x14ac:dyDescent="0.25">
      <c r="A2415">
        <v>199</v>
      </c>
      <c r="B2415">
        <v>13</v>
      </c>
      <c r="C2415" t="s">
        <v>17</v>
      </c>
      <c r="D2415" t="s">
        <v>18</v>
      </c>
      <c r="E2415" s="1">
        <v>283254</v>
      </c>
    </row>
    <row r="2416" spans="1:5" x14ac:dyDescent="0.25">
      <c r="A2416">
        <v>199</v>
      </c>
      <c r="B2416">
        <v>14</v>
      </c>
      <c r="C2416" t="s">
        <v>13</v>
      </c>
      <c r="D2416" t="s">
        <v>14</v>
      </c>
      <c r="E2416" s="1">
        <v>350000</v>
      </c>
    </row>
    <row r="2417" spans="1:5" x14ac:dyDescent="0.25">
      <c r="A2417">
        <v>200</v>
      </c>
      <c r="B2417">
        <v>1</v>
      </c>
      <c r="C2417" t="s">
        <v>176</v>
      </c>
      <c r="D2417" t="s">
        <v>177</v>
      </c>
      <c r="E2417" s="1">
        <v>164000</v>
      </c>
    </row>
    <row r="2418" spans="1:5" x14ac:dyDescent="0.25">
      <c r="A2418">
        <v>200</v>
      </c>
      <c r="B2418">
        <v>2</v>
      </c>
      <c r="C2418" t="s">
        <v>138</v>
      </c>
      <c r="D2418" t="s">
        <v>139</v>
      </c>
      <c r="E2418" s="1">
        <v>174000</v>
      </c>
    </row>
    <row r="2419" spans="1:5" x14ac:dyDescent="0.25">
      <c r="A2419">
        <v>200</v>
      </c>
      <c r="B2419">
        <v>3</v>
      </c>
      <c r="C2419" t="s">
        <v>37</v>
      </c>
      <c r="D2419" t="s">
        <v>38</v>
      </c>
      <c r="E2419" s="1">
        <v>185000</v>
      </c>
    </row>
    <row r="2420" spans="1:5" x14ac:dyDescent="0.25">
      <c r="A2420">
        <v>200</v>
      </c>
      <c r="B2420">
        <v>4</v>
      </c>
      <c r="C2420" t="s">
        <v>27</v>
      </c>
      <c r="D2420" t="s">
        <v>28</v>
      </c>
      <c r="E2420" s="1">
        <v>190000</v>
      </c>
    </row>
    <row r="2421" spans="1:5" x14ac:dyDescent="0.25">
      <c r="A2421">
        <v>200</v>
      </c>
      <c r="B2421">
        <v>5</v>
      </c>
      <c r="C2421" t="s">
        <v>140</v>
      </c>
      <c r="D2421" t="s">
        <v>141</v>
      </c>
      <c r="E2421" s="1">
        <v>195000</v>
      </c>
    </row>
    <row r="2422" spans="1:5" x14ac:dyDescent="0.25">
      <c r="A2422">
        <v>200</v>
      </c>
      <c r="B2422">
        <v>6</v>
      </c>
      <c r="C2422" t="s">
        <v>102</v>
      </c>
      <c r="D2422" t="s">
        <v>103</v>
      </c>
      <c r="E2422" s="1">
        <v>200000</v>
      </c>
    </row>
    <row r="2423" spans="1:5" x14ac:dyDescent="0.25">
      <c r="A2423">
        <v>200</v>
      </c>
      <c r="B2423">
        <v>7</v>
      </c>
      <c r="C2423" t="s">
        <v>23</v>
      </c>
      <c r="D2423" t="s">
        <v>24</v>
      </c>
      <c r="E2423" s="1">
        <v>200000</v>
      </c>
    </row>
    <row r="2424" spans="1:5" x14ac:dyDescent="0.25">
      <c r="A2424">
        <v>200</v>
      </c>
      <c r="B2424">
        <v>8</v>
      </c>
      <c r="C2424" t="s">
        <v>3</v>
      </c>
      <c r="D2424" t="s">
        <v>4</v>
      </c>
      <c r="E2424" s="1">
        <v>222499</v>
      </c>
    </row>
    <row r="2425" spans="1:5" x14ac:dyDescent="0.25">
      <c r="A2425">
        <v>200</v>
      </c>
      <c r="B2425">
        <v>9</v>
      </c>
      <c r="C2425" t="s">
        <v>154</v>
      </c>
      <c r="D2425" t="s">
        <v>155</v>
      </c>
      <c r="E2425" s="1">
        <v>222500</v>
      </c>
    </row>
    <row r="2426" spans="1:5" x14ac:dyDescent="0.25">
      <c r="A2426">
        <v>200</v>
      </c>
      <c r="B2426">
        <v>10</v>
      </c>
      <c r="C2426" t="s">
        <v>152</v>
      </c>
      <c r="D2426" t="s">
        <v>153</v>
      </c>
      <c r="E2426" s="1">
        <v>244000</v>
      </c>
    </row>
    <row r="2427" spans="1:5" x14ac:dyDescent="0.25">
      <c r="A2427">
        <v>200</v>
      </c>
      <c r="B2427">
        <v>11</v>
      </c>
      <c r="C2427" t="s">
        <v>17</v>
      </c>
      <c r="D2427" t="s">
        <v>18</v>
      </c>
      <c r="E2427" s="1">
        <v>254653</v>
      </c>
    </row>
    <row r="2428" spans="1:5" x14ac:dyDescent="0.25">
      <c r="A2428">
        <v>200</v>
      </c>
      <c r="B2428">
        <v>12</v>
      </c>
      <c r="C2428" t="s">
        <v>13</v>
      </c>
      <c r="D2428" t="s">
        <v>14</v>
      </c>
      <c r="E2428" s="1">
        <v>350000</v>
      </c>
    </row>
    <row r="2429" spans="1:5" x14ac:dyDescent="0.25">
      <c r="A2429">
        <v>201</v>
      </c>
      <c r="B2429">
        <v>1</v>
      </c>
      <c r="C2429" t="s">
        <v>180</v>
      </c>
      <c r="D2429" t="s">
        <v>181</v>
      </c>
      <c r="E2429" s="1">
        <v>110251.8</v>
      </c>
    </row>
    <row r="2430" spans="1:5" x14ac:dyDescent="0.25">
      <c r="A2430">
        <v>201</v>
      </c>
      <c r="B2430">
        <v>2</v>
      </c>
      <c r="C2430" t="s">
        <v>176</v>
      </c>
      <c r="D2430" t="s">
        <v>177</v>
      </c>
      <c r="E2430" s="1">
        <v>155000</v>
      </c>
    </row>
    <row r="2431" spans="1:5" x14ac:dyDescent="0.25">
      <c r="A2431">
        <v>201</v>
      </c>
      <c r="B2431">
        <v>3</v>
      </c>
      <c r="C2431" t="s">
        <v>138</v>
      </c>
      <c r="D2431" t="s">
        <v>139</v>
      </c>
      <c r="E2431" s="1">
        <v>174000</v>
      </c>
    </row>
    <row r="2432" spans="1:5" x14ac:dyDescent="0.25">
      <c r="A2432">
        <v>201</v>
      </c>
      <c r="B2432">
        <v>4</v>
      </c>
      <c r="C2432" t="s">
        <v>27</v>
      </c>
      <c r="D2432" t="s">
        <v>28</v>
      </c>
      <c r="E2432" s="1">
        <v>190000</v>
      </c>
    </row>
    <row r="2433" spans="1:5" x14ac:dyDescent="0.25">
      <c r="A2433">
        <v>201</v>
      </c>
      <c r="B2433">
        <v>5</v>
      </c>
      <c r="C2433" t="s">
        <v>140</v>
      </c>
      <c r="D2433" t="s">
        <v>141</v>
      </c>
      <c r="E2433" s="1">
        <v>195000</v>
      </c>
    </row>
    <row r="2434" spans="1:5" x14ac:dyDescent="0.25">
      <c r="A2434">
        <v>201</v>
      </c>
      <c r="B2434">
        <v>6</v>
      </c>
      <c r="C2434" t="s">
        <v>23</v>
      </c>
      <c r="D2434" t="s">
        <v>24</v>
      </c>
      <c r="E2434" s="1">
        <v>200000</v>
      </c>
    </row>
    <row r="2435" spans="1:5" x14ac:dyDescent="0.25">
      <c r="A2435">
        <v>201</v>
      </c>
      <c r="B2435">
        <v>7</v>
      </c>
      <c r="C2435" t="s">
        <v>102</v>
      </c>
      <c r="D2435" t="s">
        <v>103</v>
      </c>
      <c r="E2435" s="1">
        <v>200000</v>
      </c>
    </row>
    <row r="2436" spans="1:5" x14ac:dyDescent="0.25">
      <c r="A2436">
        <v>201</v>
      </c>
      <c r="B2436">
        <v>8</v>
      </c>
      <c r="C2436" t="s">
        <v>154</v>
      </c>
      <c r="D2436" t="s">
        <v>155</v>
      </c>
      <c r="E2436" s="1">
        <v>222500</v>
      </c>
    </row>
    <row r="2437" spans="1:5" x14ac:dyDescent="0.25">
      <c r="A2437">
        <v>201</v>
      </c>
      <c r="B2437">
        <v>9</v>
      </c>
      <c r="C2437" t="s">
        <v>152</v>
      </c>
      <c r="D2437" t="s">
        <v>153</v>
      </c>
      <c r="E2437" s="1">
        <v>245000</v>
      </c>
    </row>
    <row r="2438" spans="1:5" x14ac:dyDescent="0.25">
      <c r="A2438">
        <v>201</v>
      </c>
      <c r="B2438">
        <v>10</v>
      </c>
      <c r="C2438" t="s">
        <v>25</v>
      </c>
      <c r="D2438" t="s">
        <v>26</v>
      </c>
      <c r="E2438" s="1">
        <v>264250</v>
      </c>
    </row>
    <row r="2439" spans="1:5" x14ac:dyDescent="0.25">
      <c r="A2439">
        <v>201</v>
      </c>
      <c r="B2439">
        <v>11</v>
      </c>
      <c r="C2439" t="s">
        <v>17</v>
      </c>
      <c r="D2439" t="s">
        <v>18</v>
      </c>
      <c r="E2439" s="1">
        <v>264313</v>
      </c>
    </row>
    <row r="2440" spans="1:5" x14ac:dyDescent="0.25">
      <c r="A2440">
        <v>201</v>
      </c>
      <c r="B2440">
        <v>12</v>
      </c>
      <c r="C2440" t="s">
        <v>146</v>
      </c>
      <c r="D2440" t="s">
        <v>147</v>
      </c>
      <c r="E2440" s="1">
        <v>330000</v>
      </c>
    </row>
    <row r="2441" spans="1:5" x14ac:dyDescent="0.25">
      <c r="A2441">
        <v>201</v>
      </c>
      <c r="B2441">
        <v>13</v>
      </c>
      <c r="C2441" t="s">
        <v>13</v>
      </c>
      <c r="D2441" t="s">
        <v>14</v>
      </c>
      <c r="E2441" s="1">
        <v>350000</v>
      </c>
    </row>
    <row r="2442" spans="1:5" x14ac:dyDescent="0.25">
      <c r="A2442">
        <v>202</v>
      </c>
      <c r="B2442">
        <v>1</v>
      </c>
      <c r="C2442" t="s">
        <v>180</v>
      </c>
      <c r="D2442" t="s">
        <v>181</v>
      </c>
      <c r="E2442" s="1">
        <v>119484.41</v>
      </c>
    </row>
    <row r="2443" spans="1:5" x14ac:dyDescent="0.25">
      <c r="A2443">
        <v>202</v>
      </c>
      <c r="B2443">
        <v>2</v>
      </c>
      <c r="C2443" t="s">
        <v>176</v>
      </c>
      <c r="D2443" t="s">
        <v>177</v>
      </c>
      <c r="E2443" s="1">
        <v>160000</v>
      </c>
    </row>
    <row r="2444" spans="1:5" x14ac:dyDescent="0.25">
      <c r="A2444">
        <v>202</v>
      </c>
      <c r="B2444">
        <v>3</v>
      </c>
      <c r="C2444" t="s">
        <v>138</v>
      </c>
      <c r="D2444" t="s">
        <v>139</v>
      </c>
      <c r="E2444" s="1">
        <v>174000</v>
      </c>
    </row>
    <row r="2445" spans="1:5" x14ac:dyDescent="0.25">
      <c r="A2445">
        <v>202</v>
      </c>
      <c r="B2445">
        <v>4</v>
      </c>
      <c r="C2445" t="s">
        <v>144</v>
      </c>
      <c r="D2445" t="s">
        <v>145</v>
      </c>
      <c r="E2445" s="1">
        <v>178900</v>
      </c>
    </row>
    <row r="2446" spans="1:5" x14ac:dyDescent="0.25">
      <c r="A2446">
        <v>202</v>
      </c>
      <c r="B2446">
        <v>5</v>
      </c>
      <c r="C2446" t="s">
        <v>27</v>
      </c>
      <c r="D2446" t="s">
        <v>28</v>
      </c>
      <c r="E2446" s="1">
        <v>190000</v>
      </c>
    </row>
    <row r="2447" spans="1:5" x14ac:dyDescent="0.25">
      <c r="A2447">
        <v>202</v>
      </c>
      <c r="B2447">
        <v>6</v>
      </c>
      <c r="C2447" t="s">
        <v>140</v>
      </c>
      <c r="D2447" t="s">
        <v>141</v>
      </c>
      <c r="E2447" s="1">
        <v>195000</v>
      </c>
    </row>
    <row r="2448" spans="1:5" x14ac:dyDescent="0.25">
      <c r="A2448">
        <v>202</v>
      </c>
      <c r="B2448">
        <v>7</v>
      </c>
      <c r="C2448" t="s">
        <v>102</v>
      </c>
      <c r="D2448" t="s">
        <v>103</v>
      </c>
      <c r="E2448" s="1">
        <v>200000</v>
      </c>
    </row>
    <row r="2449" spans="1:5" x14ac:dyDescent="0.25">
      <c r="A2449">
        <v>202</v>
      </c>
      <c r="B2449">
        <v>8</v>
      </c>
      <c r="C2449" t="s">
        <v>23</v>
      </c>
      <c r="D2449" t="s">
        <v>24</v>
      </c>
      <c r="E2449" s="1">
        <v>200000</v>
      </c>
    </row>
    <row r="2450" spans="1:5" x14ac:dyDescent="0.25">
      <c r="A2450">
        <v>202</v>
      </c>
      <c r="B2450">
        <v>9</v>
      </c>
      <c r="C2450" t="s">
        <v>148</v>
      </c>
      <c r="D2450" t="s">
        <v>149</v>
      </c>
      <c r="E2450" s="1">
        <v>220000</v>
      </c>
    </row>
    <row r="2451" spans="1:5" x14ac:dyDescent="0.25">
      <c r="A2451">
        <v>202</v>
      </c>
      <c r="B2451">
        <v>10</v>
      </c>
      <c r="C2451" t="s">
        <v>3</v>
      </c>
      <c r="D2451" t="s">
        <v>4</v>
      </c>
      <c r="E2451" s="1">
        <v>222499</v>
      </c>
    </row>
    <row r="2452" spans="1:5" x14ac:dyDescent="0.25">
      <c r="A2452">
        <v>202</v>
      </c>
      <c r="B2452">
        <v>11</v>
      </c>
      <c r="C2452" t="s">
        <v>154</v>
      </c>
      <c r="D2452" t="s">
        <v>155</v>
      </c>
      <c r="E2452" s="1">
        <v>222500</v>
      </c>
    </row>
    <row r="2453" spans="1:5" x14ac:dyDescent="0.25">
      <c r="A2453">
        <v>202</v>
      </c>
      <c r="B2453">
        <v>12</v>
      </c>
      <c r="C2453" t="s">
        <v>65</v>
      </c>
      <c r="D2453" t="s">
        <v>66</v>
      </c>
      <c r="E2453" s="1">
        <v>240000</v>
      </c>
    </row>
    <row r="2454" spans="1:5" x14ac:dyDescent="0.25">
      <c r="A2454">
        <v>202</v>
      </c>
      <c r="B2454">
        <v>13</v>
      </c>
      <c r="C2454" t="s">
        <v>152</v>
      </c>
      <c r="D2454" t="s">
        <v>153</v>
      </c>
      <c r="E2454" s="1">
        <v>245000</v>
      </c>
    </row>
    <row r="2455" spans="1:5" x14ac:dyDescent="0.25">
      <c r="A2455">
        <v>202</v>
      </c>
      <c r="B2455">
        <v>14</v>
      </c>
      <c r="C2455" t="s">
        <v>25</v>
      </c>
      <c r="D2455" t="s">
        <v>26</v>
      </c>
      <c r="E2455" s="1">
        <v>345000</v>
      </c>
    </row>
    <row r="2456" spans="1:5" x14ac:dyDescent="0.25">
      <c r="A2456">
        <v>202</v>
      </c>
      <c r="B2456">
        <v>15</v>
      </c>
      <c r="C2456" t="s">
        <v>45</v>
      </c>
      <c r="D2456" t="s">
        <v>46</v>
      </c>
      <c r="E2456" s="1">
        <v>630000</v>
      </c>
    </row>
    <row r="2457" spans="1:5" x14ac:dyDescent="0.25">
      <c r="A2457">
        <v>202</v>
      </c>
      <c r="B2457">
        <v>16</v>
      </c>
      <c r="C2457" t="s">
        <v>17</v>
      </c>
      <c r="D2457" t="s">
        <v>18</v>
      </c>
      <c r="E2457" s="1">
        <v>630299</v>
      </c>
    </row>
    <row r="2458" spans="1:5" x14ac:dyDescent="0.25">
      <c r="A2458">
        <v>202</v>
      </c>
      <c r="B2458">
        <v>17</v>
      </c>
      <c r="C2458" t="s">
        <v>13</v>
      </c>
      <c r="D2458" t="s">
        <v>14</v>
      </c>
      <c r="E2458" s="1">
        <v>650000</v>
      </c>
    </row>
    <row r="2459" spans="1:5" x14ac:dyDescent="0.25">
      <c r="A2459">
        <v>203</v>
      </c>
      <c r="B2459">
        <v>1</v>
      </c>
      <c r="C2459" t="s">
        <v>138</v>
      </c>
      <c r="D2459" t="s">
        <v>139</v>
      </c>
      <c r="E2459" s="1">
        <v>174000</v>
      </c>
    </row>
    <row r="2460" spans="1:5" x14ac:dyDescent="0.25">
      <c r="A2460">
        <v>203</v>
      </c>
      <c r="B2460">
        <v>2</v>
      </c>
      <c r="C2460" t="s">
        <v>176</v>
      </c>
      <c r="D2460" t="s">
        <v>177</v>
      </c>
      <c r="E2460" s="1">
        <v>180000</v>
      </c>
    </row>
    <row r="2461" spans="1:5" x14ac:dyDescent="0.25">
      <c r="A2461">
        <v>203</v>
      </c>
      <c r="B2461">
        <v>3</v>
      </c>
      <c r="C2461" t="s">
        <v>27</v>
      </c>
      <c r="D2461" t="s">
        <v>28</v>
      </c>
      <c r="E2461" s="1">
        <v>190000</v>
      </c>
    </row>
    <row r="2462" spans="1:5" x14ac:dyDescent="0.25">
      <c r="A2462">
        <v>203</v>
      </c>
      <c r="B2462">
        <v>4</v>
      </c>
      <c r="C2462" t="s">
        <v>140</v>
      </c>
      <c r="D2462" t="s">
        <v>141</v>
      </c>
      <c r="E2462" s="1">
        <v>195000</v>
      </c>
    </row>
    <row r="2463" spans="1:5" x14ac:dyDescent="0.25">
      <c r="A2463">
        <v>203</v>
      </c>
      <c r="B2463">
        <v>5</v>
      </c>
      <c r="C2463" t="s">
        <v>102</v>
      </c>
      <c r="D2463" t="s">
        <v>103</v>
      </c>
      <c r="E2463" s="1">
        <v>200000</v>
      </c>
    </row>
    <row r="2464" spans="1:5" x14ac:dyDescent="0.25">
      <c r="A2464">
        <v>203</v>
      </c>
      <c r="B2464">
        <v>6</v>
      </c>
      <c r="C2464" t="s">
        <v>23</v>
      </c>
      <c r="D2464" t="s">
        <v>24</v>
      </c>
      <c r="E2464" s="1">
        <v>200000</v>
      </c>
    </row>
    <row r="2465" spans="1:5" x14ac:dyDescent="0.25">
      <c r="A2465">
        <v>203</v>
      </c>
      <c r="B2465">
        <v>7</v>
      </c>
      <c r="C2465" t="s">
        <v>148</v>
      </c>
      <c r="D2465" t="s">
        <v>149</v>
      </c>
      <c r="E2465" s="1">
        <v>217900</v>
      </c>
    </row>
    <row r="2466" spans="1:5" x14ac:dyDescent="0.25">
      <c r="A2466">
        <v>203</v>
      </c>
      <c r="B2466">
        <v>8</v>
      </c>
      <c r="C2466" t="s">
        <v>154</v>
      </c>
      <c r="D2466" t="s">
        <v>155</v>
      </c>
      <c r="E2466" s="1">
        <v>222500</v>
      </c>
    </row>
    <row r="2467" spans="1:5" x14ac:dyDescent="0.25">
      <c r="A2467">
        <v>203</v>
      </c>
      <c r="B2467">
        <v>9</v>
      </c>
      <c r="C2467" t="s">
        <v>3</v>
      </c>
      <c r="D2467" t="s">
        <v>4</v>
      </c>
      <c r="E2467" s="1">
        <v>241999</v>
      </c>
    </row>
    <row r="2468" spans="1:5" x14ac:dyDescent="0.25">
      <c r="A2468">
        <v>203</v>
      </c>
      <c r="B2468">
        <v>10</v>
      </c>
      <c r="C2468" t="s">
        <v>65</v>
      </c>
      <c r="D2468" t="s">
        <v>66</v>
      </c>
      <c r="E2468" s="1">
        <v>242000</v>
      </c>
    </row>
    <row r="2469" spans="1:5" x14ac:dyDescent="0.25">
      <c r="A2469">
        <v>203</v>
      </c>
      <c r="B2469">
        <v>11</v>
      </c>
      <c r="C2469" t="s">
        <v>152</v>
      </c>
      <c r="D2469" t="s">
        <v>153</v>
      </c>
      <c r="E2469" s="1">
        <v>245000</v>
      </c>
    </row>
    <row r="2470" spans="1:5" x14ac:dyDescent="0.25">
      <c r="A2470">
        <v>203</v>
      </c>
      <c r="B2470">
        <v>12</v>
      </c>
      <c r="C2470" t="s">
        <v>25</v>
      </c>
      <c r="D2470" t="s">
        <v>26</v>
      </c>
      <c r="E2470" s="1">
        <v>295000</v>
      </c>
    </row>
    <row r="2471" spans="1:5" x14ac:dyDescent="0.25">
      <c r="A2471">
        <v>203</v>
      </c>
      <c r="B2471">
        <v>13</v>
      </c>
      <c r="C2471" t="s">
        <v>17</v>
      </c>
      <c r="D2471" t="s">
        <v>18</v>
      </c>
      <c r="E2471" s="1">
        <v>301843</v>
      </c>
    </row>
    <row r="2472" spans="1:5" x14ac:dyDescent="0.25">
      <c r="A2472">
        <v>203</v>
      </c>
      <c r="B2472">
        <v>14</v>
      </c>
      <c r="C2472" t="s">
        <v>13</v>
      </c>
      <c r="D2472" t="s">
        <v>14</v>
      </c>
      <c r="E2472" s="1">
        <v>350000</v>
      </c>
    </row>
    <row r="2473" spans="1:5" x14ac:dyDescent="0.25">
      <c r="A2473">
        <v>204</v>
      </c>
      <c r="B2473">
        <v>1</v>
      </c>
      <c r="C2473" t="s">
        <v>180</v>
      </c>
      <c r="D2473" t="s">
        <v>181</v>
      </c>
      <c r="E2473" s="1">
        <v>111810.55</v>
      </c>
    </row>
    <row r="2474" spans="1:5" x14ac:dyDescent="0.25">
      <c r="A2474">
        <v>204</v>
      </c>
      <c r="B2474">
        <v>2</v>
      </c>
      <c r="C2474" t="s">
        <v>176</v>
      </c>
      <c r="D2474" t="s">
        <v>177</v>
      </c>
      <c r="E2474" s="1">
        <v>164000</v>
      </c>
    </row>
    <row r="2475" spans="1:5" x14ac:dyDescent="0.25">
      <c r="A2475">
        <v>204</v>
      </c>
      <c r="B2475">
        <v>3</v>
      </c>
      <c r="C2475" t="s">
        <v>138</v>
      </c>
      <c r="D2475" t="s">
        <v>139</v>
      </c>
      <c r="E2475" s="1">
        <v>174000</v>
      </c>
    </row>
    <row r="2476" spans="1:5" x14ac:dyDescent="0.25">
      <c r="A2476">
        <v>204</v>
      </c>
      <c r="B2476">
        <v>4</v>
      </c>
      <c r="C2476" t="s">
        <v>27</v>
      </c>
      <c r="D2476" t="s">
        <v>28</v>
      </c>
      <c r="E2476" s="1">
        <v>190000</v>
      </c>
    </row>
    <row r="2477" spans="1:5" x14ac:dyDescent="0.25">
      <c r="A2477">
        <v>204</v>
      </c>
      <c r="B2477">
        <v>5</v>
      </c>
      <c r="C2477" t="s">
        <v>140</v>
      </c>
      <c r="D2477" t="s">
        <v>141</v>
      </c>
      <c r="E2477" s="1">
        <v>195000</v>
      </c>
    </row>
    <row r="2478" spans="1:5" x14ac:dyDescent="0.25">
      <c r="A2478">
        <v>204</v>
      </c>
      <c r="B2478">
        <v>6</v>
      </c>
      <c r="C2478" t="s">
        <v>23</v>
      </c>
      <c r="D2478" t="s">
        <v>24</v>
      </c>
      <c r="E2478" s="1">
        <v>200000</v>
      </c>
    </row>
    <row r="2479" spans="1:5" x14ac:dyDescent="0.25">
      <c r="A2479">
        <v>204</v>
      </c>
      <c r="B2479">
        <v>7</v>
      </c>
      <c r="C2479" t="s">
        <v>102</v>
      </c>
      <c r="D2479" t="s">
        <v>103</v>
      </c>
      <c r="E2479" s="1">
        <v>200000</v>
      </c>
    </row>
    <row r="2480" spans="1:5" x14ac:dyDescent="0.25">
      <c r="A2480">
        <v>204</v>
      </c>
      <c r="B2480">
        <v>8</v>
      </c>
      <c r="C2480" t="s">
        <v>171</v>
      </c>
      <c r="D2480" t="s">
        <v>151</v>
      </c>
      <c r="E2480" s="1">
        <v>205000</v>
      </c>
    </row>
    <row r="2481" spans="1:5" x14ac:dyDescent="0.25">
      <c r="A2481">
        <v>204</v>
      </c>
      <c r="B2481">
        <v>9</v>
      </c>
      <c r="C2481" t="s">
        <v>154</v>
      </c>
      <c r="D2481" t="s">
        <v>155</v>
      </c>
      <c r="E2481" s="1">
        <v>222500</v>
      </c>
    </row>
    <row r="2482" spans="1:5" x14ac:dyDescent="0.25">
      <c r="A2482">
        <v>204</v>
      </c>
      <c r="B2482">
        <v>10</v>
      </c>
      <c r="C2482" t="s">
        <v>152</v>
      </c>
      <c r="D2482" t="s">
        <v>153</v>
      </c>
      <c r="E2482" s="1">
        <v>245000</v>
      </c>
    </row>
    <row r="2483" spans="1:5" x14ac:dyDescent="0.25">
      <c r="A2483">
        <v>204</v>
      </c>
      <c r="B2483">
        <v>11</v>
      </c>
      <c r="C2483" t="s">
        <v>17</v>
      </c>
      <c r="D2483" t="s">
        <v>18</v>
      </c>
      <c r="E2483" s="1">
        <v>263997</v>
      </c>
    </row>
    <row r="2484" spans="1:5" x14ac:dyDescent="0.25">
      <c r="A2484">
        <v>204</v>
      </c>
      <c r="B2484">
        <v>12</v>
      </c>
      <c r="C2484" t="s">
        <v>169</v>
      </c>
      <c r="D2484" t="s">
        <v>170</v>
      </c>
      <c r="E2484" s="1">
        <v>263997</v>
      </c>
    </row>
    <row r="2485" spans="1:5" x14ac:dyDescent="0.25">
      <c r="A2485">
        <v>204</v>
      </c>
      <c r="B2485">
        <v>13</v>
      </c>
      <c r="C2485" t="s">
        <v>13</v>
      </c>
      <c r="D2485" t="s">
        <v>14</v>
      </c>
      <c r="E2485" s="1">
        <v>350000</v>
      </c>
    </row>
    <row r="2486" spans="1:5" x14ac:dyDescent="0.25">
      <c r="A2486">
        <v>205</v>
      </c>
      <c r="B2486">
        <v>1</v>
      </c>
      <c r="C2486" t="s">
        <v>178</v>
      </c>
      <c r="D2486" t="s">
        <v>179</v>
      </c>
      <c r="E2486" s="1">
        <v>113249.4</v>
      </c>
    </row>
    <row r="2487" spans="1:5" x14ac:dyDescent="0.25">
      <c r="A2487">
        <v>205</v>
      </c>
      <c r="B2487">
        <v>2</v>
      </c>
      <c r="C2487" t="s">
        <v>112</v>
      </c>
      <c r="D2487" t="s">
        <v>113</v>
      </c>
      <c r="E2487" s="1">
        <v>141900</v>
      </c>
    </row>
    <row r="2488" spans="1:5" x14ac:dyDescent="0.25">
      <c r="A2488">
        <v>205</v>
      </c>
      <c r="B2488">
        <v>3</v>
      </c>
      <c r="C2488" t="s">
        <v>176</v>
      </c>
      <c r="D2488" t="s">
        <v>177</v>
      </c>
      <c r="E2488" s="1">
        <v>142000</v>
      </c>
    </row>
    <row r="2489" spans="1:5" x14ac:dyDescent="0.25">
      <c r="A2489">
        <v>205</v>
      </c>
      <c r="B2489">
        <v>4</v>
      </c>
      <c r="C2489" t="s">
        <v>138</v>
      </c>
      <c r="D2489" t="s">
        <v>139</v>
      </c>
      <c r="E2489" s="1">
        <v>174000</v>
      </c>
    </row>
    <row r="2490" spans="1:5" x14ac:dyDescent="0.25">
      <c r="A2490">
        <v>205</v>
      </c>
      <c r="B2490">
        <v>5</v>
      </c>
      <c r="C2490" t="s">
        <v>27</v>
      </c>
      <c r="D2490" t="s">
        <v>28</v>
      </c>
      <c r="E2490" s="1">
        <v>190000</v>
      </c>
    </row>
    <row r="2491" spans="1:5" x14ac:dyDescent="0.25">
      <c r="A2491">
        <v>205</v>
      </c>
      <c r="B2491">
        <v>6</v>
      </c>
      <c r="C2491" t="s">
        <v>140</v>
      </c>
      <c r="D2491" t="s">
        <v>141</v>
      </c>
      <c r="E2491" s="1">
        <v>195000</v>
      </c>
    </row>
    <row r="2492" spans="1:5" x14ac:dyDescent="0.25">
      <c r="A2492">
        <v>205</v>
      </c>
      <c r="B2492">
        <v>7</v>
      </c>
      <c r="C2492" t="s">
        <v>23</v>
      </c>
      <c r="D2492" t="s">
        <v>24</v>
      </c>
      <c r="E2492" s="1">
        <v>200000</v>
      </c>
    </row>
    <row r="2493" spans="1:5" x14ac:dyDescent="0.25">
      <c r="A2493">
        <v>205</v>
      </c>
      <c r="B2493">
        <v>8</v>
      </c>
      <c r="C2493" t="s">
        <v>154</v>
      </c>
      <c r="D2493" t="s">
        <v>155</v>
      </c>
      <c r="E2493" s="1">
        <v>222500</v>
      </c>
    </row>
    <row r="2494" spans="1:5" x14ac:dyDescent="0.25">
      <c r="A2494">
        <v>205</v>
      </c>
      <c r="B2494">
        <v>9</v>
      </c>
      <c r="C2494" t="s">
        <v>152</v>
      </c>
      <c r="D2494" t="s">
        <v>153</v>
      </c>
      <c r="E2494" s="1">
        <v>245000</v>
      </c>
    </row>
    <row r="2495" spans="1:5" x14ac:dyDescent="0.25">
      <c r="A2495">
        <v>205</v>
      </c>
      <c r="B2495">
        <v>10</v>
      </c>
      <c r="C2495" t="s">
        <v>17</v>
      </c>
      <c r="D2495" t="s">
        <v>18</v>
      </c>
      <c r="E2495" s="1">
        <v>257642</v>
      </c>
    </row>
    <row r="2496" spans="1:5" x14ac:dyDescent="0.25">
      <c r="A2496">
        <v>205</v>
      </c>
      <c r="B2496">
        <v>11</v>
      </c>
      <c r="C2496" t="s">
        <v>169</v>
      </c>
      <c r="D2496" t="s">
        <v>170</v>
      </c>
      <c r="E2496" s="1">
        <v>257642</v>
      </c>
    </row>
    <row r="2497" spans="1:5" x14ac:dyDescent="0.25">
      <c r="A2497">
        <v>205</v>
      </c>
      <c r="B2497">
        <v>12</v>
      </c>
      <c r="C2497" t="s">
        <v>102</v>
      </c>
      <c r="D2497" t="s">
        <v>103</v>
      </c>
      <c r="E2497" s="1">
        <v>257642</v>
      </c>
    </row>
    <row r="2498" spans="1:5" x14ac:dyDescent="0.25">
      <c r="A2498">
        <v>205</v>
      </c>
      <c r="B2498">
        <v>13</v>
      </c>
      <c r="C2498" t="s">
        <v>13</v>
      </c>
      <c r="D2498" t="s">
        <v>14</v>
      </c>
      <c r="E2498" s="1">
        <v>350000</v>
      </c>
    </row>
    <row r="2499" spans="1:5" x14ac:dyDescent="0.25">
      <c r="A2499">
        <v>206</v>
      </c>
      <c r="B2499">
        <v>1</v>
      </c>
      <c r="C2499" t="s">
        <v>176</v>
      </c>
      <c r="D2499" t="s">
        <v>177</v>
      </c>
      <c r="E2499" s="1">
        <v>164000</v>
      </c>
    </row>
    <row r="2500" spans="1:5" x14ac:dyDescent="0.25">
      <c r="A2500">
        <v>206</v>
      </c>
      <c r="B2500">
        <v>2</v>
      </c>
      <c r="C2500" t="s">
        <v>138</v>
      </c>
      <c r="D2500" t="s">
        <v>139</v>
      </c>
      <c r="E2500" s="1">
        <v>174000</v>
      </c>
    </row>
    <row r="2501" spans="1:5" x14ac:dyDescent="0.25">
      <c r="A2501">
        <v>206</v>
      </c>
      <c r="B2501">
        <v>3</v>
      </c>
      <c r="C2501" t="s">
        <v>27</v>
      </c>
      <c r="D2501" t="s">
        <v>28</v>
      </c>
      <c r="E2501" s="1">
        <v>190000</v>
      </c>
    </row>
    <row r="2502" spans="1:5" x14ac:dyDescent="0.25">
      <c r="A2502">
        <v>206</v>
      </c>
      <c r="B2502">
        <v>4</v>
      </c>
      <c r="C2502" t="s">
        <v>150</v>
      </c>
      <c r="D2502" t="s">
        <v>151</v>
      </c>
      <c r="E2502" s="1">
        <v>194000</v>
      </c>
    </row>
    <row r="2503" spans="1:5" x14ac:dyDescent="0.25">
      <c r="A2503">
        <v>206</v>
      </c>
      <c r="B2503">
        <v>5</v>
      </c>
      <c r="C2503" t="s">
        <v>13</v>
      </c>
      <c r="D2503" t="s">
        <v>14</v>
      </c>
      <c r="E2503" s="1">
        <v>195000</v>
      </c>
    </row>
    <row r="2504" spans="1:5" x14ac:dyDescent="0.25">
      <c r="A2504">
        <v>206</v>
      </c>
      <c r="B2504">
        <v>6</v>
      </c>
      <c r="C2504" t="s">
        <v>140</v>
      </c>
      <c r="D2504" t="s">
        <v>141</v>
      </c>
      <c r="E2504" s="1">
        <v>195000</v>
      </c>
    </row>
    <row r="2505" spans="1:5" x14ac:dyDescent="0.25">
      <c r="A2505">
        <v>206</v>
      </c>
      <c r="B2505">
        <v>7</v>
      </c>
      <c r="C2505" t="s">
        <v>23</v>
      </c>
      <c r="D2505" t="s">
        <v>24</v>
      </c>
      <c r="E2505" s="1">
        <v>200000</v>
      </c>
    </row>
    <row r="2506" spans="1:5" x14ac:dyDescent="0.25">
      <c r="A2506">
        <v>206</v>
      </c>
      <c r="B2506">
        <v>8</v>
      </c>
      <c r="C2506" t="s">
        <v>17</v>
      </c>
      <c r="D2506" t="s">
        <v>18</v>
      </c>
      <c r="E2506" s="1">
        <v>234944</v>
      </c>
    </row>
    <row r="2507" spans="1:5" x14ac:dyDescent="0.25">
      <c r="A2507">
        <v>206</v>
      </c>
      <c r="B2507">
        <v>9</v>
      </c>
      <c r="C2507" t="s">
        <v>102</v>
      </c>
      <c r="D2507" t="s">
        <v>103</v>
      </c>
      <c r="E2507" s="1">
        <v>234944</v>
      </c>
    </row>
    <row r="2508" spans="1:5" x14ac:dyDescent="0.25">
      <c r="A2508">
        <v>207</v>
      </c>
      <c r="B2508">
        <v>1</v>
      </c>
      <c r="C2508" t="s">
        <v>176</v>
      </c>
      <c r="D2508" t="s">
        <v>177</v>
      </c>
      <c r="E2508" s="1">
        <v>164000</v>
      </c>
    </row>
    <row r="2509" spans="1:5" x14ac:dyDescent="0.25">
      <c r="A2509">
        <v>207</v>
      </c>
      <c r="B2509">
        <v>2</v>
      </c>
      <c r="C2509" t="s">
        <v>138</v>
      </c>
      <c r="D2509" t="s">
        <v>139</v>
      </c>
      <c r="E2509" s="1">
        <v>174000</v>
      </c>
    </row>
    <row r="2510" spans="1:5" x14ac:dyDescent="0.25">
      <c r="A2510">
        <v>207</v>
      </c>
      <c r="B2510">
        <v>3</v>
      </c>
      <c r="C2510" t="s">
        <v>27</v>
      </c>
      <c r="D2510" t="s">
        <v>28</v>
      </c>
      <c r="E2510" s="1">
        <v>190000</v>
      </c>
    </row>
    <row r="2511" spans="1:5" x14ac:dyDescent="0.25">
      <c r="A2511">
        <v>207</v>
      </c>
      <c r="B2511">
        <v>4</v>
      </c>
      <c r="C2511" t="s">
        <v>13</v>
      </c>
      <c r="D2511" t="s">
        <v>14</v>
      </c>
      <c r="E2511" s="1">
        <v>195000</v>
      </c>
    </row>
    <row r="2512" spans="1:5" x14ac:dyDescent="0.25">
      <c r="A2512">
        <v>207</v>
      </c>
      <c r="B2512">
        <v>5</v>
      </c>
      <c r="C2512" t="s">
        <v>140</v>
      </c>
      <c r="D2512" t="s">
        <v>141</v>
      </c>
      <c r="E2512" s="1">
        <v>195000</v>
      </c>
    </row>
    <row r="2513" spans="1:5" x14ac:dyDescent="0.25">
      <c r="A2513">
        <v>207</v>
      </c>
      <c r="B2513">
        <v>6</v>
      </c>
      <c r="C2513" t="s">
        <v>23</v>
      </c>
      <c r="D2513" t="s">
        <v>24</v>
      </c>
      <c r="E2513" s="1">
        <v>200000</v>
      </c>
    </row>
    <row r="2514" spans="1:5" x14ac:dyDescent="0.25">
      <c r="A2514">
        <v>207</v>
      </c>
      <c r="B2514">
        <v>7</v>
      </c>
      <c r="C2514" t="s">
        <v>57</v>
      </c>
      <c r="D2514" t="s">
        <v>58</v>
      </c>
      <c r="E2514" s="1">
        <v>220301</v>
      </c>
    </row>
    <row r="2515" spans="1:5" x14ac:dyDescent="0.25">
      <c r="A2515">
        <v>207</v>
      </c>
      <c r="B2515">
        <v>8</v>
      </c>
      <c r="C2515" t="s">
        <v>17</v>
      </c>
      <c r="D2515" t="s">
        <v>18</v>
      </c>
      <c r="E2515" s="1">
        <v>220301</v>
      </c>
    </row>
    <row r="2516" spans="1:5" x14ac:dyDescent="0.25">
      <c r="A2516">
        <v>207</v>
      </c>
      <c r="B2516">
        <v>9</v>
      </c>
      <c r="C2516" t="s">
        <v>102</v>
      </c>
      <c r="D2516" t="s">
        <v>103</v>
      </c>
      <c r="E2516" s="1">
        <v>220301</v>
      </c>
    </row>
    <row r="2517" spans="1:5" x14ac:dyDescent="0.25">
      <c r="A2517">
        <v>208</v>
      </c>
      <c r="B2517">
        <v>1</v>
      </c>
      <c r="C2517" t="s">
        <v>142</v>
      </c>
      <c r="D2517" t="s">
        <v>143</v>
      </c>
      <c r="E2517" s="1">
        <v>232725.49</v>
      </c>
    </row>
    <row r="2518" spans="1:5" x14ac:dyDescent="0.25">
      <c r="A2518">
        <v>208</v>
      </c>
      <c r="B2518">
        <v>2</v>
      </c>
      <c r="C2518" t="s">
        <v>23</v>
      </c>
      <c r="D2518" t="s">
        <v>24</v>
      </c>
      <c r="E2518" s="1">
        <v>235000</v>
      </c>
    </row>
    <row r="2519" spans="1:5" x14ac:dyDescent="0.25">
      <c r="A2519">
        <v>208</v>
      </c>
      <c r="B2519">
        <v>3</v>
      </c>
      <c r="C2519" t="s">
        <v>13</v>
      </c>
      <c r="D2519" t="s">
        <v>14</v>
      </c>
      <c r="E2519" s="1">
        <v>250000</v>
      </c>
    </row>
    <row r="2520" spans="1:5" x14ac:dyDescent="0.25">
      <c r="A2520">
        <v>208</v>
      </c>
      <c r="B2520">
        <v>4</v>
      </c>
      <c r="C2520" t="s">
        <v>154</v>
      </c>
      <c r="D2520" t="s">
        <v>155</v>
      </c>
      <c r="E2520" s="1">
        <v>278900</v>
      </c>
    </row>
    <row r="2521" spans="1:5" x14ac:dyDescent="0.25">
      <c r="A2521">
        <v>208</v>
      </c>
      <c r="B2521">
        <v>5</v>
      </c>
      <c r="C2521" t="s">
        <v>144</v>
      </c>
      <c r="D2521" t="s">
        <v>145</v>
      </c>
      <c r="E2521" s="1">
        <v>289900</v>
      </c>
    </row>
    <row r="2522" spans="1:5" x14ac:dyDescent="0.25">
      <c r="A2522">
        <v>208</v>
      </c>
      <c r="B2522">
        <v>6</v>
      </c>
      <c r="C2522" t="s">
        <v>27</v>
      </c>
      <c r="D2522" t="s">
        <v>28</v>
      </c>
      <c r="E2522" s="1">
        <v>300000</v>
      </c>
    </row>
    <row r="2523" spans="1:5" x14ac:dyDescent="0.25">
      <c r="A2523">
        <v>208</v>
      </c>
      <c r="B2523">
        <v>7</v>
      </c>
      <c r="C2523" t="s">
        <v>148</v>
      </c>
      <c r="D2523" t="s">
        <v>149</v>
      </c>
      <c r="E2523" s="1">
        <v>322000</v>
      </c>
    </row>
    <row r="2524" spans="1:5" x14ac:dyDescent="0.25">
      <c r="A2524">
        <v>208</v>
      </c>
      <c r="B2524">
        <v>8</v>
      </c>
      <c r="C2524" t="s">
        <v>152</v>
      </c>
      <c r="D2524" t="s">
        <v>153</v>
      </c>
      <c r="E2524" s="1">
        <v>324000</v>
      </c>
    </row>
    <row r="2525" spans="1:5" x14ac:dyDescent="0.25">
      <c r="A2525">
        <v>208</v>
      </c>
      <c r="B2525">
        <v>9</v>
      </c>
      <c r="C2525" t="s">
        <v>146</v>
      </c>
      <c r="D2525" t="s">
        <v>147</v>
      </c>
      <c r="E2525" s="1">
        <v>325000</v>
      </c>
    </row>
    <row r="2526" spans="1:5" x14ac:dyDescent="0.25">
      <c r="A2526">
        <v>208</v>
      </c>
      <c r="B2526">
        <v>10</v>
      </c>
      <c r="C2526" t="s">
        <v>65</v>
      </c>
      <c r="D2526" t="s">
        <v>66</v>
      </c>
      <c r="E2526" s="1">
        <v>395000</v>
      </c>
    </row>
    <row r="2527" spans="1:5" x14ac:dyDescent="0.25">
      <c r="A2527">
        <v>208</v>
      </c>
      <c r="B2527">
        <v>11</v>
      </c>
      <c r="C2527" t="s">
        <v>138</v>
      </c>
      <c r="D2527" t="s">
        <v>139</v>
      </c>
      <c r="E2527" s="1">
        <v>400000</v>
      </c>
    </row>
    <row r="2528" spans="1:5" x14ac:dyDescent="0.25">
      <c r="A2528">
        <v>208</v>
      </c>
      <c r="B2528">
        <v>12</v>
      </c>
      <c r="C2528" t="s">
        <v>25</v>
      </c>
      <c r="D2528" t="s">
        <v>26</v>
      </c>
      <c r="E2528" s="1">
        <v>415000</v>
      </c>
    </row>
    <row r="2529" spans="1:5" x14ac:dyDescent="0.25">
      <c r="A2529">
        <v>208</v>
      </c>
      <c r="B2529">
        <v>13</v>
      </c>
      <c r="C2529" t="s">
        <v>45</v>
      </c>
      <c r="D2529" t="s">
        <v>46</v>
      </c>
      <c r="E2529" s="1">
        <v>656000</v>
      </c>
    </row>
    <row r="2530" spans="1:5" x14ac:dyDescent="0.25">
      <c r="A2530">
        <v>208</v>
      </c>
      <c r="B2530">
        <v>14</v>
      </c>
      <c r="C2530" t="s">
        <v>17</v>
      </c>
      <c r="D2530" t="s">
        <v>18</v>
      </c>
      <c r="E2530" s="1">
        <v>656287</v>
      </c>
    </row>
    <row r="2531" spans="1:5" x14ac:dyDescent="0.25">
      <c r="A2531">
        <v>208</v>
      </c>
      <c r="B2531">
        <v>15</v>
      </c>
      <c r="C2531" t="s">
        <v>102</v>
      </c>
      <c r="D2531" t="s">
        <v>103</v>
      </c>
      <c r="E2531" s="1">
        <v>656287</v>
      </c>
    </row>
    <row r="2532" spans="1:5" x14ac:dyDescent="0.25">
      <c r="A2532">
        <v>209</v>
      </c>
      <c r="B2532">
        <v>1</v>
      </c>
      <c r="C2532" t="s">
        <v>23</v>
      </c>
      <c r="D2532" t="s">
        <v>24</v>
      </c>
      <c r="E2532" s="1">
        <v>290000</v>
      </c>
    </row>
    <row r="2533" spans="1:5" x14ac:dyDescent="0.25">
      <c r="A2533">
        <v>209</v>
      </c>
      <c r="B2533">
        <v>2</v>
      </c>
      <c r="C2533" t="s">
        <v>37</v>
      </c>
      <c r="D2533" t="s">
        <v>38</v>
      </c>
      <c r="E2533" s="1">
        <v>300000</v>
      </c>
    </row>
    <row r="2534" spans="1:5" x14ac:dyDescent="0.25">
      <c r="A2534">
        <v>209</v>
      </c>
      <c r="B2534">
        <v>3</v>
      </c>
      <c r="C2534" t="s">
        <v>13</v>
      </c>
      <c r="D2534" t="s">
        <v>14</v>
      </c>
      <c r="E2534" s="1">
        <v>310000</v>
      </c>
    </row>
    <row r="2535" spans="1:5" x14ac:dyDescent="0.25">
      <c r="A2535">
        <v>209</v>
      </c>
      <c r="B2535">
        <v>4</v>
      </c>
      <c r="C2535" t="s">
        <v>27</v>
      </c>
      <c r="D2535" t="s">
        <v>28</v>
      </c>
      <c r="E2535" s="1">
        <v>400000</v>
      </c>
    </row>
    <row r="2536" spans="1:5" x14ac:dyDescent="0.25">
      <c r="A2536">
        <v>209</v>
      </c>
      <c r="B2536">
        <v>5</v>
      </c>
      <c r="C2536" t="s">
        <v>138</v>
      </c>
      <c r="D2536" t="s">
        <v>139</v>
      </c>
      <c r="E2536" s="1">
        <v>400000</v>
      </c>
    </row>
    <row r="2537" spans="1:5" x14ac:dyDescent="0.25">
      <c r="A2537">
        <v>209</v>
      </c>
      <c r="B2537">
        <v>6</v>
      </c>
      <c r="C2537" t="s">
        <v>17</v>
      </c>
      <c r="D2537" t="s">
        <v>18</v>
      </c>
      <c r="E2537" s="1">
        <v>650000</v>
      </c>
    </row>
    <row r="2538" spans="1:5" x14ac:dyDescent="0.25">
      <c r="A2538">
        <v>210</v>
      </c>
      <c r="B2538">
        <v>1</v>
      </c>
      <c r="C2538" t="s">
        <v>23</v>
      </c>
      <c r="D2538" t="s">
        <v>24</v>
      </c>
      <c r="E2538" s="1">
        <v>250000</v>
      </c>
    </row>
    <row r="2539" spans="1:5" x14ac:dyDescent="0.25">
      <c r="A2539">
        <v>210</v>
      </c>
      <c r="B2539">
        <v>2</v>
      </c>
      <c r="C2539" t="s">
        <v>13</v>
      </c>
      <c r="D2539" t="s">
        <v>14</v>
      </c>
      <c r="E2539" s="1">
        <v>339000</v>
      </c>
    </row>
    <row r="2540" spans="1:5" x14ac:dyDescent="0.25">
      <c r="A2540">
        <v>210</v>
      </c>
      <c r="B2540">
        <v>3</v>
      </c>
      <c r="C2540" t="s">
        <v>27</v>
      </c>
      <c r="D2540" t="s">
        <v>28</v>
      </c>
      <c r="E2540" s="1">
        <v>340000</v>
      </c>
    </row>
    <row r="2541" spans="1:5" x14ac:dyDescent="0.25">
      <c r="A2541">
        <v>210</v>
      </c>
      <c r="B2541">
        <v>4</v>
      </c>
      <c r="C2541" t="s">
        <v>138</v>
      </c>
      <c r="D2541" t="s">
        <v>139</v>
      </c>
      <c r="E2541" s="1">
        <v>400000</v>
      </c>
    </row>
    <row r="2542" spans="1:5" x14ac:dyDescent="0.25">
      <c r="A2542">
        <v>210</v>
      </c>
      <c r="B2542">
        <v>5</v>
      </c>
      <c r="C2542" t="s">
        <v>17</v>
      </c>
      <c r="D2542" t="s">
        <v>18</v>
      </c>
      <c r="E2542" s="1">
        <v>650000</v>
      </c>
    </row>
    <row r="2543" spans="1:5" x14ac:dyDescent="0.25">
      <c r="A2543">
        <v>211</v>
      </c>
      <c r="B2543">
        <v>1</v>
      </c>
      <c r="C2543" t="s">
        <v>57</v>
      </c>
      <c r="D2543" t="s">
        <v>58</v>
      </c>
      <c r="E2543" s="1">
        <v>56225</v>
      </c>
    </row>
    <row r="2544" spans="1:5" x14ac:dyDescent="0.25">
      <c r="A2544">
        <v>211</v>
      </c>
      <c r="B2544">
        <v>2</v>
      </c>
      <c r="C2544" t="s">
        <v>27</v>
      </c>
      <c r="D2544" t="s">
        <v>28</v>
      </c>
      <c r="E2544" s="1">
        <v>340000</v>
      </c>
    </row>
    <row r="2545" spans="1:5" x14ac:dyDescent="0.25">
      <c r="A2545">
        <v>211</v>
      </c>
      <c r="B2545">
        <v>3</v>
      </c>
      <c r="C2545" t="s">
        <v>23</v>
      </c>
      <c r="D2545" t="s">
        <v>24</v>
      </c>
      <c r="E2545" s="1">
        <v>390000</v>
      </c>
    </row>
    <row r="2546" spans="1:5" x14ac:dyDescent="0.25">
      <c r="A2546">
        <v>211</v>
      </c>
      <c r="B2546">
        <v>4</v>
      </c>
      <c r="C2546" t="s">
        <v>138</v>
      </c>
      <c r="D2546" t="s">
        <v>139</v>
      </c>
      <c r="E2546" s="1">
        <v>400000</v>
      </c>
    </row>
    <row r="2547" spans="1:5" x14ac:dyDescent="0.25">
      <c r="A2547">
        <v>211</v>
      </c>
      <c r="B2547">
        <v>5</v>
      </c>
      <c r="C2547" t="s">
        <v>13</v>
      </c>
      <c r="D2547" t="s">
        <v>14</v>
      </c>
      <c r="E2547" s="1">
        <v>450000</v>
      </c>
    </row>
    <row r="2548" spans="1:5" x14ac:dyDescent="0.25">
      <c r="A2548">
        <v>211</v>
      </c>
      <c r="B2548">
        <v>6</v>
      </c>
      <c r="C2548" t="s">
        <v>17</v>
      </c>
      <c r="D2548" t="s">
        <v>18</v>
      </c>
      <c r="E2548" s="1">
        <v>480000</v>
      </c>
    </row>
    <row r="2549" spans="1:5" x14ac:dyDescent="0.25">
      <c r="A2549">
        <v>212</v>
      </c>
      <c r="B2549">
        <v>1</v>
      </c>
      <c r="C2549" t="s">
        <v>23</v>
      </c>
      <c r="D2549" t="s">
        <v>24</v>
      </c>
      <c r="E2549" s="1">
        <v>220000</v>
      </c>
    </row>
    <row r="2550" spans="1:5" x14ac:dyDescent="0.25">
      <c r="A2550">
        <v>212</v>
      </c>
      <c r="B2550">
        <v>2</v>
      </c>
      <c r="C2550" t="s">
        <v>161</v>
      </c>
      <c r="D2550" t="s">
        <v>143</v>
      </c>
      <c r="E2550" s="1">
        <v>230415</v>
      </c>
    </row>
    <row r="2551" spans="1:5" x14ac:dyDescent="0.25">
      <c r="A2551">
        <v>212</v>
      </c>
      <c r="B2551">
        <v>3</v>
      </c>
      <c r="C2551" t="s">
        <v>13</v>
      </c>
      <c r="D2551" t="s">
        <v>14</v>
      </c>
      <c r="E2551" s="1">
        <v>250000</v>
      </c>
    </row>
    <row r="2552" spans="1:5" x14ac:dyDescent="0.25">
      <c r="A2552">
        <v>212</v>
      </c>
      <c r="B2552">
        <v>4</v>
      </c>
      <c r="C2552" t="s">
        <v>162</v>
      </c>
      <c r="D2552" t="s">
        <v>151</v>
      </c>
      <c r="E2552" s="1">
        <v>255000</v>
      </c>
    </row>
    <row r="2553" spans="1:5" x14ac:dyDescent="0.25">
      <c r="A2553">
        <v>212</v>
      </c>
      <c r="B2553">
        <v>5</v>
      </c>
      <c r="C2553" t="s">
        <v>61</v>
      </c>
      <c r="D2553" t="s">
        <v>62</v>
      </c>
      <c r="E2553" s="1">
        <v>288000</v>
      </c>
    </row>
    <row r="2554" spans="1:5" x14ac:dyDescent="0.25">
      <c r="A2554">
        <v>212</v>
      </c>
      <c r="B2554">
        <v>6</v>
      </c>
      <c r="C2554" t="s">
        <v>144</v>
      </c>
      <c r="D2554" t="s">
        <v>145</v>
      </c>
      <c r="E2554" s="1">
        <v>289900</v>
      </c>
    </row>
    <row r="2555" spans="1:5" x14ac:dyDescent="0.25">
      <c r="A2555">
        <v>212</v>
      </c>
      <c r="B2555">
        <v>7</v>
      </c>
      <c r="C2555" t="s">
        <v>152</v>
      </c>
      <c r="D2555" t="s">
        <v>153</v>
      </c>
      <c r="E2555" s="1">
        <v>290000</v>
      </c>
    </row>
    <row r="2556" spans="1:5" x14ac:dyDescent="0.25">
      <c r="A2556">
        <v>212</v>
      </c>
      <c r="B2556">
        <v>8</v>
      </c>
      <c r="C2556" t="s">
        <v>27</v>
      </c>
      <c r="D2556" t="s">
        <v>28</v>
      </c>
      <c r="E2556" s="1">
        <v>300000</v>
      </c>
    </row>
    <row r="2557" spans="1:5" x14ac:dyDescent="0.25">
      <c r="A2557">
        <v>212</v>
      </c>
      <c r="B2557">
        <v>9</v>
      </c>
      <c r="C2557" t="s">
        <v>25</v>
      </c>
      <c r="D2557" t="s">
        <v>26</v>
      </c>
      <c r="E2557" s="1">
        <v>300500</v>
      </c>
    </row>
    <row r="2558" spans="1:5" x14ac:dyDescent="0.25">
      <c r="A2558">
        <v>212</v>
      </c>
      <c r="B2558">
        <v>10</v>
      </c>
      <c r="C2558" t="s">
        <v>17</v>
      </c>
      <c r="D2558" t="s">
        <v>18</v>
      </c>
      <c r="E2558" s="1">
        <v>300738</v>
      </c>
    </row>
    <row r="2559" spans="1:5" x14ac:dyDescent="0.25">
      <c r="A2559">
        <v>212</v>
      </c>
      <c r="B2559">
        <v>11</v>
      </c>
      <c r="C2559" t="s">
        <v>102</v>
      </c>
      <c r="D2559" t="s">
        <v>103</v>
      </c>
      <c r="E2559" s="1">
        <v>300738.3</v>
      </c>
    </row>
    <row r="2560" spans="1:5" x14ac:dyDescent="0.25">
      <c r="A2560">
        <v>212</v>
      </c>
      <c r="B2560">
        <v>12</v>
      </c>
      <c r="C2560" t="s">
        <v>146</v>
      </c>
      <c r="D2560" t="s">
        <v>147</v>
      </c>
      <c r="E2560" s="1">
        <v>325000</v>
      </c>
    </row>
    <row r="2561" spans="1:5" x14ac:dyDescent="0.25">
      <c r="A2561">
        <v>212</v>
      </c>
      <c r="B2561">
        <v>13</v>
      </c>
      <c r="C2561" t="s">
        <v>163</v>
      </c>
      <c r="D2561" t="s">
        <v>164</v>
      </c>
      <c r="E2561" s="1">
        <v>380000</v>
      </c>
    </row>
    <row r="2562" spans="1:5" x14ac:dyDescent="0.25">
      <c r="A2562">
        <v>212</v>
      </c>
      <c r="B2562">
        <v>14</v>
      </c>
      <c r="C2562" t="s">
        <v>138</v>
      </c>
      <c r="D2562" t="s">
        <v>139</v>
      </c>
      <c r="E2562" s="1">
        <v>400000</v>
      </c>
    </row>
    <row r="2563" spans="1:5" x14ac:dyDescent="0.25">
      <c r="A2563">
        <v>213</v>
      </c>
      <c r="B2563">
        <v>1</v>
      </c>
      <c r="C2563" t="s">
        <v>23</v>
      </c>
      <c r="D2563" t="s">
        <v>24</v>
      </c>
      <c r="E2563" s="1">
        <v>216700</v>
      </c>
    </row>
    <row r="2564" spans="1:5" x14ac:dyDescent="0.25">
      <c r="A2564">
        <v>213</v>
      </c>
      <c r="B2564">
        <v>2</v>
      </c>
      <c r="C2564" t="s">
        <v>167</v>
      </c>
      <c r="D2564" t="s">
        <v>168</v>
      </c>
      <c r="E2564" s="1">
        <v>216800</v>
      </c>
    </row>
    <row r="2565" spans="1:5" x14ac:dyDescent="0.25">
      <c r="A2565">
        <v>213</v>
      </c>
      <c r="B2565">
        <v>3</v>
      </c>
      <c r="C2565" t="s">
        <v>102</v>
      </c>
      <c r="D2565" t="s">
        <v>103</v>
      </c>
      <c r="E2565" s="1">
        <v>216804.48000000001</v>
      </c>
    </row>
    <row r="2566" spans="1:5" x14ac:dyDescent="0.25">
      <c r="A2566">
        <v>213</v>
      </c>
      <c r="B2566">
        <v>4</v>
      </c>
      <c r="C2566" t="s">
        <v>13</v>
      </c>
      <c r="D2566" t="s">
        <v>14</v>
      </c>
      <c r="E2566" s="1">
        <v>240000</v>
      </c>
    </row>
    <row r="2567" spans="1:5" x14ac:dyDescent="0.25">
      <c r="A2567">
        <v>213</v>
      </c>
      <c r="B2567">
        <v>5</v>
      </c>
      <c r="C2567" t="s">
        <v>27</v>
      </c>
      <c r="D2567" t="s">
        <v>28</v>
      </c>
      <c r="E2567" s="1">
        <v>300000</v>
      </c>
    </row>
    <row r="2568" spans="1:5" x14ac:dyDescent="0.25">
      <c r="A2568">
        <v>213</v>
      </c>
      <c r="B2568">
        <v>6</v>
      </c>
      <c r="C2568" t="s">
        <v>17</v>
      </c>
      <c r="D2568" t="s">
        <v>18</v>
      </c>
      <c r="E2568" s="1">
        <v>350000</v>
      </c>
    </row>
    <row r="2569" spans="1:5" x14ac:dyDescent="0.25">
      <c r="A2569">
        <v>213</v>
      </c>
      <c r="B2569">
        <v>7</v>
      </c>
      <c r="C2569" t="s">
        <v>138</v>
      </c>
      <c r="D2569" t="s">
        <v>139</v>
      </c>
      <c r="E2569" s="1">
        <v>400000</v>
      </c>
    </row>
    <row r="2570" spans="1:5" x14ac:dyDescent="0.25">
      <c r="A2570">
        <v>214</v>
      </c>
      <c r="B2570">
        <v>1</v>
      </c>
      <c r="C2570" t="s">
        <v>57</v>
      </c>
      <c r="D2570" t="s">
        <v>58</v>
      </c>
      <c r="E2570" s="1">
        <v>50602</v>
      </c>
    </row>
    <row r="2571" spans="1:5" x14ac:dyDescent="0.25">
      <c r="A2571">
        <v>214</v>
      </c>
      <c r="B2571">
        <v>2</v>
      </c>
      <c r="C2571" t="s">
        <v>23</v>
      </c>
      <c r="D2571" t="s">
        <v>24</v>
      </c>
      <c r="E2571" s="1">
        <v>225000</v>
      </c>
    </row>
    <row r="2572" spans="1:5" x14ac:dyDescent="0.25">
      <c r="A2572">
        <v>214</v>
      </c>
      <c r="B2572">
        <v>3</v>
      </c>
      <c r="C2572" t="s">
        <v>83</v>
      </c>
      <c r="D2572" t="s">
        <v>84</v>
      </c>
      <c r="E2572" s="1">
        <v>230415</v>
      </c>
    </row>
    <row r="2573" spans="1:5" x14ac:dyDescent="0.25">
      <c r="A2573">
        <v>214</v>
      </c>
      <c r="B2573">
        <v>4</v>
      </c>
      <c r="C2573" t="s">
        <v>13</v>
      </c>
      <c r="D2573" t="s">
        <v>14</v>
      </c>
      <c r="E2573" s="1">
        <v>245000</v>
      </c>
    </row>
    <row r="2574" spans="1:5" x14ac:dyDescent="0.25">
      <c r="A2574">
        <v>214</v>
      </c>
      <c r="B2574">
        <v>5</v>
      </c>
      <c r="C2574" t="s">
        <v>27</v>
      </c>
      <c r="D2574" t="s">
        <v>28</v>
      </c>
      <c r="E2574" s="1">
        <v>300000</v>
      </c>
    </row>
    <row r="2575" spans="1:5" x14ac:dyDescent="0.25">
      <c r="A2575">
        <v>214</v>
      </c>
      <c r="B2575">
        <v>6</v>
      </c>
      <c r="C2575" t="s">
        <v>17</v>
      </c>
      <c r="D2575" t="s">
        <v>18</v>
      </c>
      <c r="E2575" s="1">
        <v>350000</v>
      </c>
    </row>
    <row r="2576" spans="1:5" x14ac:dyDescent="0.25">
      <c r="A2576">
        <v>214</v>
      </c>
      <c r="B2576">
        <v>7</v>
      </c>
      <c r="C2576" t="s">
        <v>138</v>
      </c>
      <c r="D2576" t="s">
        <v>139</v>
      </c>
      <c r="E2576" s="1">
        <v>400000</v>
      </c>
    </row>
    <row r="2577" spans="1:5" x14ac:dyDescent="0.25">
      <c r="A2577">
        <v>215</v>
      </c>
      <c r="B2577">
        <v>1</v>
      </c>
      <c r="C2577" t="s">
        <v>23</v>
      </c>
      <c r="D2577" t="s">
        <v>24</v>
      </c>
      <c r="E2577" s="1">
        <v>240000</v>
      </c>
    </row>
    <row r="2578" spans="1:5" x14ac:dyDescent="0.25">
      <c r="A2578">
        <v>215</v>
      </c>
      <c r="B2578">
        <v>2</v>
      </c>
      <c r="C2578" t="s">
        <v>13</v>
      </c>
      <c r="D2578" t="s">
        <v>14</v>
      </c>
      <c r="E2578" s="1">
        <v>250000</v>
      </c>
    </row>
    <row r="2579" spans="1:5" x14ac:dyDescent="0.25">
      <c r="A2579">
        <v>215</v>
      </c>
      <c r="B2579">
        <v>3</v>
      </c>
      <c r="C2579" t="s">
        <v>37</v>
      </c>
      <c r="D2579" t="s">
        <v>38</v>
      </c>
      <c r="E2579" s="1">
        <v>300000</v>
      </c>
    </row>
    <row r="2580" spans="1:5" x14ac:dyDescent="0.25">
      <c r="A2580">
        <v>215</v>
      </c>
      <c r="B2580">
        <v>4</v>
      </c>
      <c r="C2580" t="s">
        <v>27</v>
      </c>
      <c r="D2580" t="s">
        <v>28</v>
      </c>
      <c r="E2580" s="1">
        <v>310000</v>
      </c>
    </row>
    <row r="2581" spans="1:5" x14ac:dyDescent="0.25">
      <c r="A2581">
        <v>215</v>
      </c>
      <c r="B2581">
        <v>5</v>
      </c>
      <c r="C2581" t="s">
        <v>17</v>
      </c>
      <c r="D2581" t="s">
        <v>18</v>
      </c>
      <c r="E2581" s="1">
        <v>350000</v>
      </c>
    </row>
    <row r="2582" spans="1:5" x14ac:dyDescent="0.25">
      <c r="A2582">
        <v>215</v>
      </c>
      <c r="B2582">
        <v>6</v>
      </c>
      <c r="C2582" t="s">
        <v>138</v>
      </c>
      <c r="D2582" t="s">
        <v>139</v>
      </c>
      <c r="E2582" s="1">
        <v>400000</v>
      </c>
    </row>
    <row r="2583" spans="1:5" x14ac:dyDescent="0.25">
      <c r="A2583">
        <v>216</v>
      </c>
      <c r="B2583">
        <v>1</v>
      </c>
      <c r="C2583" t="s">
        <v>23</v>
      </c>
      <c r="D2583" t="s">
        <v>24</v>
      </c>
      <c r="E2583" s="1">
        <v>240000</v>
      </c>
    </row>
    <row r="2584" spans="1:5" x14ac:dyDescent="0.25">
      <c r="A2584">
        <v>216</v>
      </c>
      <c r="B2584">
        <v>2</v>
      </c>
      <c r="C2584" t="s">
        <v>13</v>
      </c>
      <c r="D2584" t="s">
        <v>14</v>
      </c>
      <c r="E2584" s="1">
        <v>250000</v>
      </c>
    </row>
    <row r="2585" spans="1:5" x14ac:dyDescent="0.25">
      <c r="A2585">
        <v>216</v>
      </c>
      <c r="B2585">
        <v>3</v>
      </c>
      <c r="C2585" t="s">
        <v>27</v>
      </c>
      <c r="D2585" t="s">
        <v>28</v>
      </c>
      <c r="E2585" s="1">
        <v>250000</v>
      </c>
    </row>
    <row r="2586" spans="1:5" x14ac:dyDescent="0.25">
      <c r="A2586">
        <v>216</v>
      </c>
      <c r="B2586">
        <v>4</v>
      </c>
      <c r="C2586" t="s">
        <v>171</v>
      </c>
      <c r="D2586" t="s">
        <v>151</v>
      </c>
      <c r="E2586" s="1">
        <v>260000</v>
      </c>
    </row>
    <row r="2587" spans="1:5" x14ac:dyDescent="0.25">
      <c r="A2587">
        <v>216</v>
      </c>
      <c r="B2587">
        <v>5</v>
      </c>
      <c r="C2587" t="s">
        <v>154</v>
      </c>
      <c r="D2587" t="s">
        <v>155</v>
      </c>
      <c r="E2587" s="1">
        <v>278900</v>
      </c>
    </row>
    <row r="2588" spans="1:5" x14ac:dyDescent="0.25">
      <c r="A2588">
        <v>216</v>
      </c>
      <c r="B2588">
        <v>6</v>
      </c>
      <c r="C2588" t="s">
        <v>172</v>
      </c>
      <c r="D2588" t="s">
        <v>173</v>
      </c>
      <c r="E2588" s="1">
        <v>285000</v>
      </c>
    </row>
    <row r="2589" spans="1:5" x14ac:dyDescent="0.25">
      <c r="A2589">
        <v>216</v>
      </c>
      <c r="B2589">
        <v>7</v>
      </c>
      <c r="C2589" t="s">
        <v>152</v>
      </c>
      <c r="D2589" t="s">
        <v>153</v>
      </c>
      <c r="E2589" s="1">
        <v>290000</v>
      </c>
    </row>
    <row r="2590" spans="1:5" x14ac:dyDescent="0.25">
      <c r="A2590">
        <v>216</v>
      </c>
      <c r="B2590">
        <v>8</v>
      </c>
      <c r="C2590" t="s">
        <v>148</v>
      </c>
      <c r="D2590" t="s">
        <v>149</v>
      </c>
      <c r="E2590" s="1">
        <v>340000</v>
      </c>
    </row>
    <row r="2591" spans="1:5" x14ac:dyDescent="0.25">
      <c r="A2591">
        <v>216</v>
      </c>
      <c r="B2591">
        <v>9</v>
      </c>
      <c r="C2591" t="s">
        <v>138</v>
      </c>
      <c r="D2591" t="s">
        <v>139</v>
      </c>
      <c r="E2591" s="1">
        <v>400000</v>
      </c>
    </row>
    <row r="2592" spans="1:5" x14ac:dyDescent="0.25">
      <c r="A2592">
        <v>216</v>
      </c>
      <c r="B2592">
        <v>10</v>
      </c>
      <c r="C2592" t="s">
        <v>25</v>
      </c>
      <c r="D2592" t="s">
        <v>26</v>
      </c>
      <c r="E2592" s="1">
        <v>455000</v>
      </c>
    </row>
    <row r="2593" spans="1:5" x14ac:dyDescent="0.25">
      <c r="A2593">
        <v>216</v>
      </c>
      <c r="B2593">
        <v>11</v>
      </c>
      <c r="C2593" t="s">
        <v>45</v>
      </c>
      <c r="D2593" t="s">
        <v>46</v>
      </c>
      <c r="E2593" s="1">
        <v>467100</v>
      </c>
    </row>
    <row r="2594" spans="1:5" x14ac:dyDescent="0.25">
      <c r="A2594">
        <v>216</v>
      </c>
      <c r="B2594">
        <v>12</v>
      </c>
      <c r="C2594" t="s">
        <v>17</v>
      </c>
      <c r="D2594" t="s">
        <v>18</v>
      </c>
      <c r="E2594" s="1">
        <v>467181</v>
      </c>
    </row>
    <row r="2595" spans="1:5" x14ac:dyDescent="0.25">
      <c r="A2595">
        <v>216</v>
      </c>
      <c r="B2595">
        <v>13</v>
      </c>
      <c r="C2595" t="s">
        <v>169</v>
      </c>
      <c r="D2595" t="s">
        <v>170</v>
      </c>
      <c r="E2595" s="1">
        <v>467181</v>
      </c>
    </row>
    <row r="2596" spans="1:5" x14ac:dyDescent="0.25">
      <c r="A2596">
        <v>216</v>
      </c>
      <c r="B2596">
        <v>14</v>
      </c>
      <c r="C2596" t="s">
        <v>102</v>
      </c>
      <c r="D2596" t="s">
        <v>103</v>
      </c>
      <c r="E2596" s="1">
        <v>467181.51</v>
      </c>
    </row>
    <row r="2597" spans="1:5" x14ac:dyDescent="0.25">
      <c r="A2597">
        <v>217</v>
      </c>
      <c r="B2597">
        <v>1</v>
      </c>
      <c r="C2597" t="s">
        <v>57</v>
      </c>
      <c r="D2597" t="s">
        <v>58</v>
      </c>
      <c r="E2597" s="1">
        <v>50602</v>
      </c>
    </row>
    <row r="2598" spans="1:5" x14ac:dyDescent="0.25">
      <c r="A2598">
        <v>217</v>
      </c>
      <c r="B2598">
        <v>2</v>
      </c>
      <c r="C2598" t="s">
        <v>23</v>
      </c>
      <c r="D2598" t="s">
        <v>24</v>
      </c>
      <c r="E2598" s="1">
        <v>220000</v>
      </c>
    </row>
    <row r="2599" spans="1:5" x14ac:dyDescent="0.25">
      <c r="A2599">
        <v>217</v>
      </c>
      <c r="B2599">
        <v>3</v>
      </c>
      <c r="C2599" t="s">
        <v>13</v>
      </c>
      <c r="D2599" t="s">
        <v>14</v>
      </c>
      <c r="E2599" s="1">
        <v>270000</v>
      </c>
    </row>
    <row r="2600" spans="1:5" x14ac:dyDescent="0.25">
      <c r="A2600">
        <v>217</v>
      </c>
      <c r="B2600">
        <v>4</v>
      </c>
      <c r="C2600" t="s">
        <v>37</v>
      </c>
      <c r="D2600" t="s">
        <v>38</v>
      </c>
      <c r="E2600" s="1">
        <v>300000</v>
      </c>
    </row>
    <row r="2601" spans="1:5" x14ac:dyDescent="0.25">
      <c r="A2601">
        <v>217</v>
      </c>
      <c r="B2601">
        <v>5</v>
      </c>
      <c r="C2601" t="s">
        <v>17</v>
      </c>
      <c r="D2601" t="s">
        <v>18</v>
      </c>
      <c r="E2601" s="1">
        <v>380000</v>
      </c>
    </row>
    <row r="2602" spans="1:5" x14ac:dyDescent="0.25">
      <c r="A2602">
        <v>217</v>
      </c>
      <c r="B2602">
        <v>6</v>
      </c>
      <c r="C2602" t="s">
        <v>138</v>
      </c>
      <c r="D2602" t="s">
        <v>139</v>
      </c>
      <c r="E2602" s="1">
        <v>400000</v>
      </c>
    </row>
    <row r="2603" spans="1:5" x14ac:dyDescent="0.25">
      <c r="A2603">
        <v>217</v>
      </c>
      <c r="B2603">
        <v>7</v>
      </c>
      <c r="C2603" t="s">
        <v>27</v>
      </c>
      <c r="D2603" t="s">
        <v>28</v>
      </c>
      <c r="E2603" s="1">
        <v>864000</v>
      </c>
    </row>
    <row r="2604" spans="1:5" x14ac:dyDescent="0.25">
      <c r="A2604">
        <v>218</v>
      </c>
      <c r="B2604">
        <v>1</v>
      </c>
      <c r="C2604" t="s">
        <v>23</v>
      </c>
      <c r="D2604" t="s">
        <v>24</v>
      </c>
      <c r="E2604" s="1">
        <v>240000</v>
      </c>
    </row>
    <row r="2605" spans="1:5" x14ac:dyDescent="0.25">
      <c r="A2605">
        <v>218</v>
      </c>
      <c r="B2605">
        <v>2</v>
      </c>
      <c r="C2605" t="s">
        <v>27</v>
      </c>
      <c r="D2605" t="s">
        <v>28</v>
      </c>
      <c r="E2605" s="1">
        <v>245000</v>
      </c>
    </row>
    <row r="2606" spans="1:5" x14ac:dyDescent="0.25">
      <c r="A2606">
        <v>218</v>
      </c>
      <c r="B2606">
        <v>3</v>
      </c>
      <c r="C2606" t="s">
        <v>13</v>
      </c>
      <c r="D2606" t="s">
        <v>14</v>
      </c>
      <c r="E2606" s="1">
        <v>249900</v>
      </c>
    </row>
    <row r="2607" spans="1:5" x14ac:dyDescent="0.25">
      <c r="A2607">
        <v>218</v>
      </c>
      <c r="B2607">
        <v>4</v>
      </c>
      <c r="C2607" t="s">
        <v>140</v>
      </c>
      <c r="D2607" t="s">
        <v>141</v>
      </c>
      <c r="E2607" s="1">
        <v>250000</v>
      </c>
    </row>
    <row r="2608" spans="1:5" x14ac:dyDescent="0.25">
      <c r="A2608">
        <v>218</v>
      </c>
      <c r="B2608">
        <v>5</v>
      </c>
      <c r="C2608" t="s">
        <v>154</v>
      </c>
      <c r="D2608" t="s">
        <v>155</v>
      </c>
      <c r="E2608" s="1">
        <v>280500</v>
      </c>
    </row>
    <row r="2609" spans="1:5" x14ac:dyDescent="0.25">
      <c r="A2609">
        <v>218</v>
      </c>
      <c r="B2609">
        <v>6</v>
      </c>
      <c r="C2609" t="s">
        <v>152</v>
      </c>
      <c r="D2609" t="s">
        <v>153</v>
      </c>
      <c r="E2609" s="1">
        <v>288000</v>
      </c>
    </row>
    <row r="2610" spans="1:5" x14ac:dyDescent="0.25">
      <c r="A2610">
        <v>218</v>
      </c>
      <c r="B2610">
        <v>7</v>
      </c>
      <c r="C2610" t="s">
        <v>148</v>
      </c>
      <c r="D2610" t="s">
        <v>149</v>
      </c>
      <c r="E2610" s="1">
        <v>297000</v>
      </c>
    </row>
    <row r="2611" spans="1:5" x14ac:dyDescent="0.25">
      <c r="A2611">
        <v>218</v>
      </c>
      <c r="B2611">
        <v>8</v>
      </c>
      <c r="C2611" t="s">
        <v>25</v>
      </c>
      <c r="D2611" t="s">
        <v>26</v>
      </c>
      <c r="E2611" s="1">
        <v>399999</v>
      </c>
    </row>
    <row r="2612" spans="1:5" x14ac:dyDescent="0.25">
      <c r="A2612">
        <v>218</v>
      </c>
      <c r="B2612">
        <v>9</v>
      </c>
      <c r="C2612" t="s">
        <v>138</v>
      </c>
      <c r="D2612" t="s">
        <v>139</v>
      </c>
      <c r="E2612" s="1">
        <v>400000</v>
      </c>
    </row>
    <row r="2613" spans="1:5" x14ac:dyDescent="0.25">
      <c r="A2613">
        <v>218</v>
      </c>
      <c r="B2613">
        <v>10</v>
      </c>
      <c r="C2613" t="s">
        <v>45</v>
      </c>
      <c r="D2613" t="s">
        <v>46</v>
      </c>
      <c r="E2613" s="1">
        <v>729200</v>
      </c>
    </row>
    <row r="2614" spans="1:5" x14ac:dyDescent="0.25">
      <c r="A2614">
        <v>218</v>
      </c>
      <c r="B2614">
        <v>11</v>
      </c>
      <c r="C2614" t="s">
        <v>17</v>
      </c>
      <c r="D2614" t="s">
        <v>18</v>
      </c>
      <c r="E2614" s="1">
        <v>729208</v>
      </c>
    </row>
    <row r="2615" spans="1:5" x14ac:dyDescent="0.25">
      <c r="A2615">
        <v>218</v>
      </c>
      <c r="B2615">
        <v>12</v>
      </c>
      <c r="C2615" t="s">
        <v>57</v>
      </c>
      <c r="D2615" t="s">
        <v>58</v>
      </c>
      <c r="E2615" s="1">
        <v>729208</v>
      </c>
    </row>
    <row r="2616" spans="1:5" x14ac:dyDescent="0.25">
      <c r="A2616">
        <v>218</v>
      </c>
      <c r="B2616">
        <v>13</v>
      </c>
      <c r="C2616" t="s">
        <v>102</v>
      </c>
      <c r="D2616" t="s">
        <v>103</v>
      </c>
      <c r="E2616" s="1">
        <v>729208.82</v>
      </c>
    </row>
    <row r="2617" spans="1:5" x14ac:dyDescent="0.25">
      <c r="A2617">
        <v>219</v>
      </c>
      <c r="B2617">
        <v>1</v>
      </c>
      <c r="C2617" t="s">
        <v>23</v>
      </c>
      <c r="D2617" t="s">
        <v>24</v>
      </c>
      <c r="E2617" s="1">
        <v>212844</v>
      </c>
    </row>
    <row r="2618" spans="1:5" x14ac:dyDescent="0.25">
      <c r="A2618">
        <v>219</v>
      </c>
      <c r="B2618">
        <v>2</v>
      </c>
      <c r="C2618" t="s">
        <v>102</v>
      </c>
      <c r="D2618" t="s">
        <v>103</v>
      </c>
      <c r="E2618" s="1">
        <v>212844.79999999999</v>
      </c>
    </row>
    <row r="2619" spans="1:5" x14ac:dyDescent="0.25">
      <c r="A2619">
        <v>219</v>
      </c>
      <c r="B2619">
        <v>3</v>
      </c>
      <c r="C2619" t="s">
        <v>13</v>
      </c>
      <c r="D2619" t="s">
        <v>14</v>
      </c>
      <c r="E2619" s="1">
        <v>249000</v>
      </c>
    </row>
    <row r="2620" spans="1:5" x14ac:dyDescent="0.25">
      <c r="A2620">
        <v>219</v>
      </c>
      <c r="B2620">
        <v>4</v>
      </c>
      <c r="C2620" t="s">
        <v>27</v>
      </c>
      <c r="D2620" t="s">
        <v>28</v>
      </c>
      <c r="E2620" s="1">
        <v>250000</v>
      </c>
    </row>
    <row r="2621" spans="1:5" x14ac:dyDescent="0.25">
      <c r="A2621">
        <v>219</v>
      </c>
      <c r="B2621">
        <v>5</v>
      </c>
      <c r="C2621" t="s">
        <v>17</v>
      </c>
      <c r="D2621" t="s">
        <v>18</v>
      </c>
      <c r="E2621" s="1">
        <v>350000</v>
      </c>
    </row>
    <row r="2622" spans="1:5" x14ac:dyDescent="0.25">
      <c r="A2622">
        <v>219</v>
      </c>
      <c r="B2622">
        <v>6</v>
      </c>
      <c r="C2622" t="s">
        <v>138</v>
      </c>
      <c r="D2622" t="s">
        <v>139</v>
      </c>
      <c r="E2622" s="1">
        <v>400000</v>
      </c>
    </row>
    <row r="2623" spans="1:5" x14ac:dyDescent="0.25">
      <c r="A2623">
        <v>220</v>
      </c>
      <c r="B2623">
        <v>1</v>
      </c>
      <c r="C2623" t="s">
        <v>23</v>
      </c>
      <c r="D2623" t="s">
        <v>24</v>
      </c>
      <c r="E2623" s="1">
        <v>212844</v>
      </c>
    </row>
    <row r="2624" spans="1:5" x14ac:dyDescent="0.25">
      <c r="A2624">
        <v>220</v>
      </c>
      <c r="B2624">
        <v>2</v>
      </c>
      <c r="C2624" t="s">
        <v>102</v>
      </c>
      <c r="D2624" t="s">
        <v>103</v>
      </c>
      <c r="E2624" s="1">
        <v>212844.79999999999</v>
      </c>
    </row>
    <row r="2625" spans="1:5" x14ac:dyDescent="0.25">
      <c r="A2625">
        <v>220</v>
      </c>
      <c r="B2625">
        <v>3</v>
      </c>
      <c r="C2625" t="s">
        <v>13</v>
      </c>
      <c r="D2625" t="s">
        <v>14</v>
      </c>
      <c r="E2625" s="1">
        <v>270000</v>
      </c>
    </row>
    <row r="2626" spans="1:5" x14ac:dyDescent="0.25">
      <c r="A2626">
        <v>220</v>
      </c>
      <c r="B2626">
        <v>4</v>
      </c>
      <c r="C2626" t="s">
        <v>27</v>
      </c>
      <c r="D2626" t="s">
        <v>28</v>
      </c>
      <c r="E2626" s="1">
        <v>300000</v>
      </c>
    </row>
    <row r="2627" spans="1:5" x14ac:dyDescent="0.25">
      <c r="A2627">
        <v>220</v>
      </c>
      <c r="B2627">
        <v>5</v>
      </c>
      <c r="C2627" t="s">
        <v>37</v>
      </c>
      <c r="D2627" t="s">
        <v>38</v>
      </c>
      <c r="E2627" s="1">
        <v>300000</v>
      </c>
    </row>
    <row r="2628" spans="1:5" x14ac:dyDescent="0.25">
      <c r="A2628">
        <v>220</v>
      </c>
      <c r="B2628">
        <v>6</v>
      </c>
      <c r="C2628" t="s">
        <v>17</v>
      </c>
      <c r="D2628" t="s">
        <v>18</v>
      </c>
      <c r="E2628" s="1">
        <v>350000</v>
      </c>
    </row>
    <row r="2629" spans="1:5" x14ac:dyDescent="0.25">
      <c r="A2629">
        <v>220</v>
      </c>
      <c r="B2629">
        <v>7</v>
      </c>
      <c r="C2629" t="s">
        <v>138</v>
      </c>
      <c r="D2629" t="s">
        <v>139</v>
      </c>
      <c r="E2629" s="1">
        <v>400000</v>
      </c>
    </row>
    <row r="2630" spans="1:5" x14ac:dyDescent="0.25">
      <c r="A2630">
        <v>221</v>
      </c>
      <c r="B2630">
        <v>1</v>
      </c>
      <c r="C2630" t="s">
        <v>23</v>
      </c>
      <c r="D2630" t="s">
        <v>24</v>
      </c>
      <c r="E2630" s="1">
        <v>234000</v>
      </c>
    </row>
    <row r="2631" spans="1:5" x14ac:dyDescent="0.25">
      <c r="A2631">
        <v>221</v>
      </c>
      <c r="B2631">
        <v>2</v>
      </c>
      <c r="C2631" t="s">
        <v>13</v>
      </c>
      <c r="D2631" t="s">
        <v>14</v>
      </c>
      <c r="E2631" s="1">
        <v>243000</v>
      </c>
    </row>
    <row r="2632" spans="1:5" x14ac:dyDescent="0.25">
      <c r="A2632">
        <v>221</v>
      </c>
      <c r="B2632">
        <v>3</v>
      </c>
      <c r="C2632" t="s">
        <v>27</v>
      </c>
      <c r="D2632" t="s">
        <v>28</v>
      </c>
      <c r="E2632" s="1">
        <v>255000</v>
      </c>
    </row>
    <row r="2633" spans="1:5" x14ac:dyDescent="0.25">
      <c r="A2633">
        <v>221</v>
      </c>
      <c r="B2633">
        <v>4</v>
      </c>
      <c r="C2633" t="s">
        <v>171</v>
      </c>
      <c r="D2633" t="s">
        <v>151</v>
      </c>
      <c r="E2633" s="1">
        <v>264000</v>
      </c>
    </row>
    <row r="2634" spans="1:5" x14ac:dyDescent="0.25">
      <c r="A2634">
        <v>221</v>
      </c>
      <c r="B2634">
        <v>5</v>
      </c>
      <c r="C2634" t="s">
        <v>152</v>
      </c>
      <c r="D2634" t="s">
        <v>153</v>
      </c>
      <c r="E2634" s="1">
        <v>277000</v>
      </c>
    </row>
    <row r="2635" spans="1:5" x14ac:dyDescent="0.25">
      <c r="A2635">
        <v>221</v>
      </c>
      <c r="B2635">
        <v>6</v>
      </c>
      <c r="C2635" t="s">
        <v>154</v>
      </c>
      <c r="D2635" t="s">
        <v>155</v>
      </c>
      <c r="E2635" s="1">
        <v>278900</v>
      </c>
    </row>
    <row r="2636" spans="1:5" x14ac:dyDescent="0.25">
      <c r="A2636">
        <v>221</v>
      </c>
      <c r="B2636">
        <v>7</v>
      </c>
      <c r="C2636" t="s">
        <v>148</v>
      </c>
      <c r="D2636" t="s">
        <v>149</v>
      </c>
      <c r="E2636" s="1">
        <v>299000</v>
      </c>
    </row>
    <row r="2637" spans="1:5" x14ac:dyDescent="0.25">
      <c r="A2637">
        <v>221</v>
      </c>
      <c r="B2637">
        <v>8</v>
      </c>
      <c r="C2637" t="s">
        <v>102</v>
      </c>
      <c r="D2637" t="s">
        <v>103</v>
      </c>
      <c r="E2637" s="1">
        <v>350000</v>
      </c>
    </row>
    <row r="2638" spans="1:5" x14ac:dyDescent="0.25">
      <c r="A2638">
        <v>221</v>
      </c>
      <c r="B2638">
        <v>9</v>
      </c>
      <c r="C2638" t="s">
        <v>138</v>
      </c>
      <c r="D2638" t="s">
        <v>139</v>
      </c>
      <c r="E2638" s="1">
        <v>400000</v>
      </c>
    </row>
    <row r="2639" spans="1:5" x14ac:dyDescent="0.25">
      <c r="A2639">
        <v>221</v>
      </c>
      <c r="B2639">
        <v>10</v>
      </c>
      <c r="C2639" t="s">
        <v>25</v>
      </c>
      <c r="D2639" t="s">
        <v>26</v>
      </c>
      <c r="E2639" s="1">
        <v>475000</v>
      </c>
    </row>
    <row r="2640" spans="1:5" x14ac:dyDescent="0.25">
      <c r="A2640">
        <v>221</v>
      </c>
      <c r="B2640">
        <v>11</v>
      </c>
      <c r="C2640" t="s">
        <v>17</v>
      </c>
      <c r="D2640" t="s">
        <v>18</v>
      </c>
      <c r="E2640" s="1">
        <v>864000</v>
      </c>
    </row>
    <row r="2641" spans="1:5" x14ac:dyDescent="0.25">
      <c r="A2641">
        <v>221</v>
      </c>
      <c r="B2641">
        <v>12</v>
      </c>
      <c r="C2641" t="s">
        <v>45</v>
      </c>
      <c r="D2641" t="s">
        <v>46</v>
      </c>
      <c r="E2641" s="1">
        <v>864300</v>
      </c>
    </row>
    <row r="2642" spans="1:5" x14ac:dyDescent="0.25">
      <c r="A2642">
        <v>222</v>
      </c>
      <c r="B2642">
        <v>1</v>
      </c>
      <c r="C2642" t="s">
        <v>23</v>
      </c>
      <c r="D2642" t="s">
        <v>24</v>
      </c>
      <c r="E2642" s="1">
        <v>220000</v>
      </c>
    </row>
    <row r="2643" spans="1:5" x14ac:dyDescent="0.25">
      <c r="A2643">
        <v>222</v>
      </c>
      <c r="B2643">
        <v>2</v>
      </c>
      <c r="C2643" t="s">
        <v>27</v>
      </c>
      <c r="D2643" t="s">
        <v>28</v>
      </c>
      <c r="E2643" s="1">
        <v>229000</v>
      </c>
    </row>
    <row r="2644" spans="1:5" x14ac:dyDescent="0.25">
      <c r="A2644">
        <v>222</v>
      </c>
      <c r="B2644">
        <v>3</v>
      </c>
      <c r="C2644" t="s">
        <v>102</v>
      </c>
      <c r="D2644" t="s">
        <v>103</v>
      </c>
      <c r="E2644" s="1">
        <v>230000</v>
      </c>
    </row>
    <row r="2645" spans="1:5" x14ac:dyDescent="0.25">
      <c r="A2645">
        <v>222</v>
      </c>
      <c r="B2645">
        <v>4</v>
      </c>
      <c r="C2645" t="s">
        <v>13</v>
      </c>
      <c r="D2645" t="s">
        <v>14</v>
      </c>
      <c r="E2645" s="1">
        <v>249000</v>
      </c>
    </row>
    <row r="2646" spans="1:5" x14ac:dyDescent="0.25">
      <c r="A2646">
        <v>222</v>
      </c>
      <c r="B2646">
        <v>5</v>
      </c>
      <c r="C2646" t="s">
        <v>140</v>
      </c>
      <c r="D2646" t="s">
        <v>141</v>
      </c>
      <c r="E2646" s="1">
        <v>250000</v>
      </c>
    </row>
    <row r="2647" spans="1:5" x14ac:dyDescent="0.25">
      <c r="A2647">
        <v>222</v>
      </c>
      <c r="B2647">
        <v>6</v>
      </c>
      <c r="C2647" t="s">
        <v>152</v>
      </c>
      <c r="D2647" t="s">
        <v>153</v>
      </c>
      <c r="E2647" s="1">
        <v>275000</v>
      </c>
    </row>
    <row r="2648" spans="1:5" x14ac:dyDescent="0.25">
      <c r="A2648">
        <v>222</v>
      </c>
      <c r="B2648">
        <v>7</v>
      </c>
      <c r="C2648" t="s">
        <v>154</v>
      </c>
      <c r="D2648" t="s">
        <v>155</v>
      </c>
      <c r="E2648" s="1">
        <v>278900</v>
      </c>
    </row>
    <row r="2649" spans="1:5" x14ac:dyDescent="0.25">
      <c r="A2649">
        <v>222</v>
      </c>
      <c r="B2649">
        <v>8</v>
      </c>
      <c r="C2649" t="s">
        <v>144</v>
      </c>
      <c r="D2649" t="s">
        <v>145</v>
      </c>
      <c r="E2649" s="1">
        <v>289650</v>
      </c>
    </row>
    <row r="2650" spans="1:5" x14ac:dyDescent="0.25">
      <c r="A2650">
        <v>222</v>
      </c>
      <c r="B2650">
        <v>9</v>
      </c>
      <c r="C2650" t="s">
        <v>148</v>
      </c>
      <c r="D2650" t="s">
        <v>149</v>
      </c>
      <c r="E2650" s="1">
        <v>315000</v>
      </c>
    </row>
    <row r="2651" spans="1:5" x14ac:dyDescent="0.25">
      <c r="A2651">
        <v>222</v>
      </c>
      <c r="B2651">
        <v>10</v>
      </c>
      <c r="C2651" t="s">
        <v>65</v>
      </c>
      <c r="D2651" t="s">
        <v>66</v>
      </c>
      <c r="E2651" s="1">
        <v>325000</v>
      </c>
    </row>
    <row r="2652" spans="1:5" x14ac:dyDescent="0.25">
      <c r="A2652">
        <v>222</v>
      </c>
      <c r="B2652">
        <v>11</v>
      </c>
      <c r="C2652" t="s">
        <v>146</v>
      </c>
      <c r="D2652" t="s">
        <v>147</v>
      </c>
      <c r="E2652" s="1">
        <v>380000</v>
      </c>
    </row>
    <row r="2653" spans="1:5" x14ac:dyDescent="0.25">
      <c r="A2653">
        <v>222</v>
      </c>
      <c r="B2653">
        <v>12</v>
      </c>
      <c r="C2653" t="s">
        <v>138</v>
      </c>
      <c r="D2653" t="s">
        <v>139</v>
      </c>
      <c r="E2653" s="1">
        <v>400000</v>
      </c>
    </row>
    <row r="2654" spans="1:5" x14ac:dyDescent="0.25">
      <c r="A2654">
        <v>222</v>
      </c>
      <c r="B2654">
        <v>13</v>
      </c>
      <c r="C2654" t="s">
        <v>25</v>
      </c>
      <c r="D2654" t="s">
        <v>26</v>
      </c>
      <c r="E2654" s="1">
        <v>475000</v>
      </c>
    </row>
    <row r="2655" spans="1:5" x14ac:dyDescent="0.25">
      <c r="A2655">
        <v>222</v>
      </c>
      <c r="B2655">
        <v>14</v>
      </c>
      <c r="C2655" t="s">
        <v>45</v>
      </c>
      <c r="D2655" t="s">
        <v>46</v>
      </c>
      <c r="E2655" s="1">
        <v>729200</v>
      </c>
    </row>
    <row r="2656" spans="1:5" x14ac:dyDescent="0.25">
      <c r="A2656">
        <v>222</v>
      </c>
      <c r="B2656">
        <v>15</v>
      </c>
      <c r="C2656" t="s">
        <v>17</v>
      </c>
      <c r="D2656" t="s">
        <v>18</v>
      </c>
      <c r="E2656" s="1">
        <v>729208</v>
      </c>
    </row>
    <row r="2657" spans="1:5" x14ac:dyDescent="0.25">
      <c r="A2657">
        <v>223</v>
      </c>
      <c r="B2657">
        <v>1</v>
      </c>
      <c r="C2657" t="s">
        <v>102</v>
      </c>
      <c r="D2657" t="s">
        <v>103</v>
      </c>
      <c r="E2657" s="1">
        <v>240000</v>
      </c>
    </row>
    <row r="2658" spans="1:5" x14ac:dyDescent="0.25">
      <c r="A2658">
        <v>223</v>
      </c>
      <c r="B2658">
        <v>2</v>
      </c>
      <c r="C2658" t="s">
        <v>13</v>
      </c>
      <c r="D2658" t="s">
        <v>14</v>
      </c>
      <c r="E2658" s="1">
        <v>247000</v>
      </c>
    </row>
    <row r="2659" spans="1:5" x14ac:dyDescent="0.25">
      <c r="A2659">
        <v>223</v>
      </c>
      <c r="B2659">
        <v>3</v>
      </c>
      <c r="C2659" t="s">
        <v>23</v>
      </c>
      <c r="D2659" t="s">
        <v>24</v>
      </c>
      <c r="E2659" s="1">
        <v>248000</v>
      </c>
    </row>
    <row r="2660" spans="1:5" x14ac:dyDescent="0.25">
      <c r="A2660">
        <v>223</v>
      </c>
      <c r="B2660">
        <v>4</v>
      </c>
      <c r="C2660" t="s">
        <v>27</v>
      </c>
      <c r="D2660" t="s">
        <v>28</v>
      </c>
      <c r="E2660" s="1">
        <v>249000</v>
      </c>
    </row>
    <row r="2661" spans="1:5" x14ac:dyDescent="0.25">
      <c r="A2661">
        <v>223</v>
      </c>
      <c r="B2661">
        <v>5</v>
      </c>
      <c r="C2661" t="s">
        <v>140</v>
      </c>
      <c r="D2661" t="s">
        <v>141</v>
      </c>
      <c r="E2661" s="1">
        <v>250000</v>
      </c>
    </row>
    <row r="2662" spans="1:5" x14ac:dyDescent="0.25">
      <c r="A2662">
        <v>223</v>
      </c>
      <c r="B2662">
        <v>6</v>
      </c>
      <c r="C2662" t="s">
        <v>152</v>
      </c>
      <c r="D2662" t="s">
        <v>153</v>
      </c>
      <c r="E2662" s="1">
        <v>277900</v>
      </c>
    </row>
    <row r="2663" spans="1:5" x14ac:dyDescent="0.25">
      <c r="A2663">
        <v>223</v>
      </c>
      <c r="B2663">
        <v>7</v>
      </c>
      <c r="C2663" t="s">
        <v>154</v>
      </c>
      <c r="D2663" t="s">
        <v>155</v>
      </c>
      <c r="E2663" s="1">
        <v>278900</v>
      </c>
    </row>
    <row r="2664" spans="1:5" x14ac:dyDescent="0.25">
      <c r="A2664">
        <v>223</v>
      </c>
      <c r="B2664">
        <v>8</v>
      </c>
      <c r="C2664" t="s">
        <v>148</v>
      </c>
      <c r="D2664" t="s">
        <v>149</v>
      </c>
      <c r="E2664" s="1">
        <v>310000</v>
      </c>
    </row>
    <row r="2665" spans="1:5" x14ac:dyDescent="0.25">
      <c r="A2665">
        <v>223</v>
      </c>
      <c r="B2665">
        <v>9</v>
      </c>
      <c r="C2665" t="s">
        <v>65</v>
      </c>
      <c r="D2665" t="s">
        <v>66</v>
      </c>
      <c r="E2665" s="1">
        <v>365000</v>
      </c>
    </row>
    <row r="2666" spans="1:5" x14ac:dyDescent="0.25">
      <c r="A2666">
        <v>223</v>
      </c>
      <c r="B2666">
        <v>10</v>
      </c>
      <c r="C2666" t="s">
        <v>138</v>
      </c>
      <c r="D2666" t="s">
        <v>139</v>
      </c>
      <c r="E2666" s="1">
        <v>400000</v>
      </c>
    </row>
    <row r="2667" spans="1:5" x14ac:dyDescent="0.25">
      <c r="A2667">
        <v>223</v>
      </c>
      <c r="B2667">
        <v>11</v>
      </c>
      <c r="C2667" t="s">
        <v>25</v>
      </c>
      <c r="D2667" t="s">
        <v>26</v>
      </c>
      <c r="E2667" s="1">
        <v>415000</v>
      </c>
    </row>
    <row r="2668" spans="1:5" x14ac:dyDescent="0.25">
      <c r="A2668">
        <v>223</v>
      </c>
      <c r="B2668">
        <v>12</v>
      </c>
      <c r="C2668" t="s">
        <v>17</v>
      </c>
      <c r="D2668" t="s">
        <v>18</v>
      </c>
      <c r="E2668" s="1">
        <v>681000</v>
      </c>
    </row>
    <row r="2669" spans="1:5" x14ac:dyDescent="0.25">
      <c r="A2669">
        <v>223</v>
      </c>
      <c r="B2669">
        <v>13</v>
      </c>
      <c r="C2669" t="s">
        <v>45</v>
      </c>
      <c r="D2669" t="s">
        <v>46</v>
      </c>
      <c r="E2669" s="1">
        <v>681800</v>
      </c>
    </row>
    <row r="2670" spans="1:5" x14ac:dyDescent="0.25">
      <c r="A2670">
        <v>224</v>
      </c>
      <c r="B2670">
        <v>1</v>
      </c>
      <c r="C2670" t="s">
        <v>23</v>
      </c>
      <c r="D2670" t="s">
        <v>24</v>
      </c>
      <c r="E2670" s="1">
        <v>224000</v>
      </c>
    </row>
    <row r="2671" spans="1:5" x14ac:dyDescent="0.25">
      <c r="A2671">
        <v>224</v>
      </c>
      <c r="B2671">
        <v>2</v>
      </c>
      <c r="C2671" t="s">
        <v>102</v>
      </c>
      <c r="D2671" t="s">
        <v>103</v>
      </c>
      <c r="E2671" s="1">
        <v>234000</v>
      </c>
    </row>
    <row r="2672" spans="1:5" x14ac:dyDescent="0.25">
      <c r="A2672">
        <v>224</v>
      </c>
      <c r="B2672">
        <v>3</v>
      </c>
      <c r="C2672" t="s">
        <v>152</v>
      </c>
      <c r="D2672" t="s">
        <v>153</v>
      </c>
      <c r="E2672" s="1">
        <v>253900</v>
      </c>
    </row>
    <row r="2673" spans="1:5" x14ac:dyDescent="0.25">
      <c r="A2673">
        <v>224</v>
      </c>
      <c r="B2673">
        <v>4</v>
      </c>
      <c r="C2673" t="s">
        <v>13</v>
      </c>
      <c r="D2673" t="s">
        <v>14</v>
      </c>
      <c r="E2673" s="1">
        <v>259000</v>
      </c>
    </row>
    <row r="2674" spans="1:5" x14ac:dyDescent="0.25">
      <c r="A2674">
        <v>224</v>
      </c>
      <c r="B2674">
        <v>5</v>
      </c>
      <c r="C2674" t="s">
        <v>27</v>
      </c>
      <c r="D2674" t="s">
        <v>28</v>
      </c>
      <c r="E2674" s="1">
        <v>260000</v>
      </c>
    </row>
    <row r="2675" spans="1:5" x14ac:dyDescent="0.25">
      <c r="A2675">
        <v>224</v>
      </c>
      <c r="B2675">
        <v>6</v>
      </c>
      <c r="C2675" t="s">
        <v>171</v>
      </c>
      <c r="D2675" t="s">
        <v>151</v>
      </c>
      <c r="E2675" s="1">
        <v>264000</v>
      </c>
    </row>
    <row r="2676" spans="1:5" x14ac:dyDescent="0.25">
      <c r="A2676">
        <v>224</v>
      </c>
      <c r="B2676">
        <v>7</v>
      </c>
      <c r="C2676" t="s">
        <v>154</v>
      </c>
      <c r="D2676" t="s">
        <v>155</v>
      </c>
      <c r="E2676" s="1">
        <v>278900</v>
      </c>
    </row>
    <row r="2677" spans="1:5" x14ac:dyDescent="0.25">
      <c r="A2677">
        <v>224</v>
      </c>
      <c r="B2677">
        <v>8</v>
      </c>
      <c r="C2677" t="s">
        <v>148</v>
      </c>
      <c r="D2677" t="s">
        <v>149</v>
      </c>
      <c r="E2677" s="1">
        <v>390000</v>
      </c>
    </row>
    <row r="2678" spans="1:5" x14ac:dyDescent="0.25">
      <c r="A2678">
        <v>224</v>
      </c>
      <c r="B2678">
        <v>9</v>
      </c>
      <c r="C2678" t="s">
        <v>138</v>
      </c>
      <c r="D2678" t="s">
        <v>139</v>
      </c>
      <c r="E2678" s="1">
        <v>400000</v>
      </c>
    </row>
    <row r="2679" spans="1:5" x14ac:dyDescent="0.25">
      <c r="A2679">
        <v>224</v>
      </c>
      <c r="B2679">
        <v>10</v>
      </c>
      <c r="C2679" t="s">
        <v>25</v>
      </c>
      <c r="D2679" t="s">
        <v>26</v>
      </c>
      <c r="E2679" s="1">
        <v>415000</v>
      </c>
    </row>
    <row r="2680" spans="1:5" x14ac:dyDescent="0.25">
      <c r="A2680">
        <v>224</v>
      </c>
      <c r="B2680">
        <v>11</v>
      </c>
      <c r="C2680" t="s">
        <v>17</v>
      </c>
      <c r="D2680" t="s">
        <v>18</v>
      </c>
      <c r="E2680" s="1">
        <v>467000</v>
      </c>
    </row>
    <row r="2681" spans="1:5" x14ac:dyDescent="0.25">
      <c r="A2681">
        <v>224</v>
      </c>
      <c r="B2681">
        <v>12</v>
      </c>
      <c r="C2681" t="s">
        <v>169</v>
      </c>
      <c r="D2681" t="s">
        <v>170</v>
      </c>
      <c r="E2681" s="1">
        <v>467181</v>
      </c>
    </row>
    <row r="2682" spans="1:5" x14ac:dyDescent="0.25">
      <c r="A2682">
        <v>225</v>
      </c>
      <c r="B2682">
        <v>1</v>
      </c>
      <c r="C2682" t="s">
        <v>112</v>
      </c>
      <c r="D2682" t="s">
        <v>113</v>
      </c>
      <c r="E2682" s="1">
        <v>189900</v>
      </c>
    </row>
    <row r="2683" spans="1:5" x14ac:dyDescent="0.25">
      <c r="A2683">
        <v>225</v>
      </c>
      <c r="B2683">
        <v>2</v>
      </c>
      <c r="C2683" t="s">
        <v>174</v>
      </c>
      <c r="D2683" t="s">
        <v>175</v>
      </c>
      <c r="E2683" s="1">
        <v>191500</v>
      </c>
    </row>
    <row r="2684" spans="1:5" x14ac:dyDescent="0.25">
      <c r="A2684">
        <v>225</v>
      </c>
      <c r="B2684">
        <v>3</v>
      </c>
      <c r="C2684" t="s">
        <v>93</v>
      </c>
      <c r="D2684" t="s">
        <v>94</v>
      </c>
      <c r="E2684" s="1">
        <v>208000</v>
      </c>
    </row>
    <row r="2685" spans="1:5" x14ac:dyDescent="0.25">
      <c r="A2685">
        <v>225</v>
      </c>
      <c r="B2685">
        <v>4</v>
      </c>
      <c r="C2685" t="s">
        <v>23</v>
      </c>
      <c r="D2685" t="s">
        <v>24</v>
      </c>
      <c r="E2685" s="1">
        <v>230000</v>
      </c>
    </row>
    <row r="2686" spans="1:5" x14ac:dyDescent="0.25">
      <c r="A2686">
        <v>225</v>
      </c>
      <c r="B2686">
        <v>5</v>
      </c>
      <c r="C2686" t="s">
        <v>13</v>
      </c>
      <c r="D2686" t="s">
        <v>14</v>
      </c>
      <c r="E2686" s="1">
        <v>240000</v>
      </c>
    </row>
    <row r="2687" spans="1:5" x14ac:dyDescent="0.25">
      <c r="A2687">
        <v>225</v>
      </c>
      <c r="B2687">
        <v>6</v>
      </c>
      <c r="C2687" t="s">
        <v>27</v>
      </c>
      <c r="D2687" t="s">
        <v>28</v>
      </c>
      <c r="E2687" s="1">
        <v>300000</v>
      </c>
    </row>
    <row r="2688" spans="1:5" x14ac:dyDescent="0.25">
      <c r="A2688">
        <v>225</v>
      </c>
      <c r="B2688">
        <v>7</v>
      </c>
      <c r="C2688" t="s">
        <v>17</v>
      </c>
      <c r="D2688" t="s">
        <v>18</v>
      </c>
      <c r="E2688" s="1">
        <v>350000</v>
      </c>
    </row>
    <row r="2689" spans="1:5" x14ac:dyDescent="0.25">
      <c r="A2689">
        <v>225</v>
      </c>
      <c r="B2689">
        <v>8</v>
      </c>
      <c r="C2689" t="s">
        <v>138</v>
      </c>
      <c r="D2689" t="s">
        <v>139</v>
      </c>
      <c r="E2689" s="1">
        <v>400000</v>
      </c>
    </row>
    <row r="2690" spans="1:5" x14ac:dyDescent="0.25"/>
    <row r="2691" spans="1:5" x14ac:dyDescent="0.25"/>
    <row r="2692" spans="1:5" x14ac:dyDescent="0.25"/>
    <row r="2693" spans="1:5" x14ac:dyDescent="0.25"/>
    <row r="2694" spans="1:5" x14ac:dyDescent="0.25"/>
    <row r="2695" spans="1:5" x14ac:dyDescent="0.25"/>
    <row r="2696" spans="1:5" x14ac:dyDescent="0.25"/>
    <row r="2697" spans="1:5" x14ac:dyDescent="0.25"/>
    <row r="2698" spans="1:5" x14ac:dyDescent="0.25"/>
    <row r="2699" spans="1:5" x14ac:dyDescent="0.25"/>
    <row r="2700" spans="1:5" x14ac:dyDescent="0.25"/>
    <row r="2701" spans="1:5" x14ac:dyDescent="0.25"/>
    <row r="2702" spans="1:5" x14ac:dyDescent="0.25"/>
    <row r="2703" spans="1:5" x14ac:dyDescent="0.25"/>
    <row r="2704" spans="1:5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  <row r="17284" x14ac:dyDescent="0.25"/>
    <row r="17285" x14ac:dyDescent="0.25"/>
    <row r="17286" x14ac:dyDescent="0.25"/>
    <row r="17287" x14ac:dyDescent="0.25"/>
    <row r="17288" x14ac:dyDescent="0.25"/>
    <row r="17289" x14ac:dyDescent="0.25"/>
    <row r="17290" x14ac:dyDescent="0.25"/>
    <row r="17291" x14ac:dyDescent="0.25"/>
    <row r="17292" x14ac:dyDescent="0.25"/>
    <row r="17293" x14ac:dyDescent="0.25"/>
    <row r="17294" x14ac:dyDescent="0.25"/>
    <row r="17295" x14ac:dyDescent="0.25"/>
    <row r="17296" x14ac:dyDescent="0.25"/>
    <row r="17297" x14ac:dyDescent="0.25"/>
    <row r="17298" x14ac:dyDescent="0.25"/>
    <row r="17299" x14ac:dyDescent="0.25"/>
    <row r="17300" x14ac:dyDescent="0.25"/>
    <row r="17301" x14ac:dyDescent="0.25"/>
    <row r="17302" x14ac:dyDescent="0.25"/>
    <row r="17303" x14ac:dyDescent="0.25"/>
    <row r="17304" x14ac:dyDescent="0.25"/>
    <row r="17305" x14ac:dyDescent="0.25"/>
    <row r="17306" x14ac:dyDescent="0.25"/>
    <row r="17307" x14ac:dyDescent="0.25"/>
    <row r="17308" x14ac:dyDescent="0.25"/>
    <row r="17309" x14ac:dyDescent="0.25"/>
    <row r="17310" x14ac:dyDescent="0.25"/>
    <row r="17311" x14ac:dyDescent="0.25"/>
    <row r="17312" x14ac:dyDescent="0.25"/>
    <row r="17313" x14ac:dyDescent="0.25"/>
    <row r="17314" x14ac:dyDescent="0.25"/>
    <row r="17315" x14ac:dyDescent="0.25"/>
    <row r="17316" x14ac:dyDescent="0.25"/>
    <row r="17317" x14ac:dyDescent="0.25"/>
    <row r="17318" x14ac:dyDescent="0.25"/>
    <row r="17319" x14ac:dyDescent="0.25"/>
    <row r="17320" x14ac:dyDescent="0.25"/>
    <row r="17321" x14ac:dyDescent="0.25"/>
    <row r="17322" x14ac:dyDescent="0.25"/>
    <row r="17323" x14ac:dyDescent="0.25"/>
    <row r="17324" x14ac:dyDescent="0.25"/>
    <row r="17325" x14ac:dyDescent="0.25"/>
    <row r="17326" x14ac:dyDescent="0.25"/>
    <row r="17327" x14ac:dyDescent="0.25"/>
    <row r="17328" x14ac:dyDescent="0.25"/>
    <row r="17329" x14ac:dyDescent="0.25"/>
    <row r="17330" x14ac:dyDescent="0.25"/>
    <row r="17331" x14ac:dyDescent="0.25"/>
    <row r="17332" x14ac:dyDescent="0.25"/>
    <row r="17333" x14ac:dyDescent="0.25"/>
    <row r="17334" x14ac:dyDescent="0.25"/>
    <row r="17335" x14ac:dyDescent="0.25"/>
    <row r="17336" x14ac:dyDescent="0.25"/>
    <row r="17337" x14ac:dyDescent="0.25"/>
    <row r="17338" x14ac:dyDescent="0.25"/>
    <row r="17339" x14ac:dyDescent="0.25"/>
    <row r="17340" x14ac:dyDescent="0.25"/>
    <row r="17341" x14ac:dyDescent="0.25"/>
    <row r="17342" x14ac:dyDescent="0.25"/>
    <row r="17343" x14ac:dyDescent="0.25"/>
    <row r="17344" x14ac:dyDescent="0.25"/>
    <row r="17345" x14ac:dyDescent="0.25"/>
    <row r="17346" x14ac:dyDescent="0.25"/>
    <row r="17347" x14ac:dyDescent="0.25"/>
    <row r="17348" x14ac:dyDescent="0.25"/>
    <row r="17349" x14ac:dyDescent="0.25"/>
    <row r="17350" x14ac:dyDescent="0.25"/>
    <row r="17351" x14ac:dyDescent="0.25"/>
    <row r="17352" x14ac:dyDescent="0.25"/>
    <row r="17353" x14ac:dyDescent="0.25"/>
    <row r="17354" x14ac:dyDescent="0.25"/>
    <row r="17355" x14ac:dyDescent="0.25"/>
    <row r="17356" x14ac:dyDescent="0.25"/>
    <row r="17357" x14ac:dyDescent="0.25"/>
    <row r="17358" x14ac:dyDescent="0.25"/>
    <row r="17359" x14ac:dyDescent="0.25"/>
    <row r="17360" x14ac:dyDescent="0.25"/>
    <row r="17361" x14ac:dyDescent="0.25"/>
    <row r="17362" x14ac:dyDescent="0.25"/>
    <row r="17363" x14ac:dyDescent="0.25"/>
    <row r="17364" x14ac:dyDescent="0.25"/>
    <row r="17365" x14ac:dyDescent="0.25"/>
    <row r="17366" x14ac:dyDescent="0.25"/>
    <row r="17367" x14ac:dyDescent="0.25"/>
    <row r="17368" x14ac:dyDescent="0.25"/>
    <row r="17369" x14ac:dyDescent="0.25"/>
    <row r="17370" x14ac:dyDescent="0.25"/>
    <row r="17371" x14ac:dyDescent="0.25"/>
    <row r="17372" x14ac:dyDescent="0.25"/>
    <row r="17373" x14ac:dyDescent="0.25"/>
    <row r="17374" x14ac:dyDescent="0.25"/>
    <row r="17375" x14ac:dyDescent="0.25"/>
    <row r="17376" x14ac:dyDescent="0.25"/>
    <row r="17377" x14ac:dyDescent="0.25"/>
    <row r="17378" x14ac:dyDescent="0.25"/>
    <row r="17379" x14ac:dyDescent="0.25"/>
    <row r="17380" x14ac:dyDescent="0.25"/>
    <row r="17381" x14ac:dyDescent="0.25"/>
    <row r="17382" x14ac:dyDescent="0.25"/>
    <row r="17383" x14ac:dyDescent="0.25"/>
    <row r="17384" x14ac:dyDescent="0.25"/>
    <row r="17385" x14ac:dyDescent="0.25"/>
    <row r="17386" x14ac:dyDescent="0.25"/>
    <row r="17387" x14ac:dyDescent="0.25"/>
    <row r="17388" x14ac:dyDescent="0.25"/>
    <row r="17389" x14ac:dyDescent="0.25"/>
    <row r="17390" x14ac:dyDescent="0.25"/>
    <row r="17391" x14ac:dyDescent="0.25"/>
    <row r="17392" x14ac:dyDescent="0.25"/>
    <row r="17393" x14ac:dyDescent="0.25"/>
    <row r="17394" x14ac:dyDescent="0.25"/>
    <row r="17395" x14ac:dyDescent="0.25"/>
    <row r="17396" x14ac:dyDescent="0.25"/>
    <row r="17397" x14ac:dyDescent="0.25"/>
    <row r="17398" x14ac:dyDescent="0.25"/>
    <row r="17399" x14ac:dyDescent="0.25"/>
    <row r="17400" x14ac:dyDescent="0.25"/>
    <row r="17401" x14ac:dyDescent="0.25"/>
    <row r="17402" x14ac:dyDescent="0.25"/>
    <row r="17403" x14ac:dyDescent="0.25"/>
    <row r="17404" x14ac:dyDescent="0.25"/>
    <row r="17405" x14ac:dyDescent="0.25"/>
    <row r="17406" x14ac:dyDescent="0.25"/>
    <row r="17407" x14ac:dyDescent="0.25"/>
    <row r="17408" x14ac:dyDescent="0.25"/>
    <row r="17409" x14ac:dyDescent="0.25"/>
    <row r="17410" x14ac:dyDescent="0.25"/>
    <row r="17411" x14ac:dyDescent="0.25"/>
    <row r="17412" x14ac:dyDescent="0.25"/>
    <row r="17413" x14ac:dyDescent="0.25"/>
    <row r="17414" x14ac:dyDescent="0.25"/>
    <row r="17415" x14ac:dyDescent="0.25"/>
    <row r="17416" x14ac:dyDescent="0.25"/>
    <row r="17417" x14ac:dyDescent="0.25"/>
    <row r="17418" x14ac:dyDescent="0.25"/>
    <row r="17419" x14ac:dyDescent="0.25"/>
    <row r="17420" x14ac:dyDescent="0.25"/>
    <row r="17421" x14ac:dyDescent="0.25"/>
    <row r="17422" x14ac:dyDescent="0.25"/>
    <row r="17423" x14ac:dyDescent="0.25"/>
    <row r="17424" x14ac:dyDescent="0.25"/>
    <row r="17425" x14ac:dyDescent="0.25"/>
    <row r="17426" x14ac:dyDescent="0.25"/>
    <row r="17427" x14ac:dyDescent="0.25"/>
    <row r="17428" x14ac:dyDescent="0.25"/>
    <row r="17429" x14ac:dyDescent="0.25"/>
    <row r="17430" x14ac:dyDescent="0.25"/>
    <row r="17431" x14ac:dyDescent="0.25"/>
    <row r="17432" x14ac:dyDescent="0.25"/>
    <row r="17433" x14ac:dyDescent="0.25"/>
    <row r="17434" x14ac:dyDescent="0.25"/>
    <row r="17435" x14ac:dyDescent="0.25"/>
    <row r="17436" x14ac:dyDescent="0.25"/>
    <row r="17437" x14ac:dyDescent="0.25"/>
    <row r="17438" x14ac:dyDescent="0.25"/>
    <row r="17439" x14ac:dyDescent="0.25"/>
    <row r="17440" x14ac:dyDescent="0.25"/>
    <row r="17441" x14ac:dyDescent="0.25"/>
    <row r="17442" x14ac:dyDescent="0.25"/>
    <row r="17443" x14ac:dyDescent="0.25"/>
    <row r="17444" x14ac:dyDescent="0.25"/>
    <row r="17445" x14ac:dyDescent="0.25"/>
    <row r="17446" x14ac:dyDescent="0.25"/>
    <row r="17447" x14ac:dyDescent="0.25"/>
    <row r="17448" x14ac:dyDescent="0.25"/>
    <row r="17449" x14ac:dyDescent="0.25"/>
    <row r="17450" x14ac:dyDescent="0.25"/>
    <row r="17451" x14ac:dyDescent="0.25"/>
    <row r="17452" x14ac:dyDescent="0.25"/>
    <row r="17453" x14ac:dyDescent="0.25"/>
    <row r="17454" x14ac:dyDescent="0.25"/>
    <row r="17455" x14ac:dyDescent="0.25"/>
    <row r="17456" x14ac:dyDescent="0.25"/>
    <row r="17457" x14ac:dyDescent="0.25"/>
    <row r="17458" x14ac:dyDescent="0.25"/>
    <row r="17459" x14ac:dyDescent="0.25"/>
    <row r="17460" x14ac:dyDescent="0.25"/>
    <row r="17461" x14ac:dyDescent="0.25"/>
    <row r="17462" x14ac:dyDescent="0.25"/>
    <row r="17463" x14ac:dyDescent="0.25"/>
    <row r="17464" x14ac:dyDescent="0.25"/>
    <row r="17465" x14ac:dyDescent="0.25"/>
    <row r="17466" x14ac:dyDescent="0.25"/>
    <row r="17467" x14ac:dyDescent="0.25"/>
    <row r="17468" x14ac:dyDescent="0.25"/>
    <row r="17469" x14ac:dyDescent="0.25"/>
    <row r="17470" x14ac:dyDescent="0.25"/>
    <row r="17471" x14ac:dyDescent="0.25"/>
    <row r="17472" x14ac:dyDescent="0.25"/>
    <row r="17473" x14ac:dyDescent="0.25"/>
    <row r="17474" x14ac:dyDescent="0.25"/>
    <row r="17475" x14ac:dyDescent="0.25"/>
    <row r="17476" x14ac:dyDescent="0.25"/>
    <row r="17477" x14ac:dyDescent="0.25"/>
    <row r="17478" x14ac:dyDescent="0.25"/>
    <row r="17479" x14ac:dyDescent="0.25"/>
    <row r="17480" x14ac:dyDescent="0.25"/>
    <row r="17481" x14ac:dyDescent="0.25"/>
    <row r="17482" x14ac:dyDescent="0.25"/>
    <row r="17483" x14ac:dyDescent="0.25"/>
    <row r="17484" x14ac:dyDescent="0.25"/>
    <row r="17485" x14ac:dyDescent="0.25"/>
    <row r="17486" x14ac:dyDescent="0.25"/>
    <row r="17487" x14ac:dyDescent="0.25"/>
    <row r="17488" x14ac:dyDescent="0.25"/>
    <row r="17489" x14ac:dyDescent="0.25"/>
    <row r="17490" x14ac:dyDescent="0.25"/>
    <row r="17491" x14ac:dyDescent="0.25"/>
    <row r="17492" x14ac:dyDescent="0.25"/>
    <row r="17493" x14ac:dyDescent="0.25"/>
    <row r="17494" x14ac:dyDescent="0.25"/>
    <row r="17495" x14ac:dyDescent="0.25"/>
    <row r="17496" x14ac:dyDescent="0.25"/>
    <row r="17497" x14ac:dyDescent="0.25"/>
    <row r="17498" x14ac:dyDescent="0.25"/>
    <row r="17499" x14ac:dyDescent="0.25"/>
    <row r="17500" x14ac:dyDescent="0.25"/>
    <row r="17501" x14ac:dyDescent="0.25"/>
    <row r="17502" x14ac:dyDescent="0.25"/>
    <row r="17503" x14ac:dyDescent="0.25"/>
    <row r="17504" x14ac:dyDescent="0.25"/>
    <row r="17505" x14ac:dyDescent="0.25"/>
    <row r="17506" x14ac:dyDescent="0.25"/>
    <row r="17507" x14ac:dyDescent="0.25"/>
    <row r="17508" x14ac:dyDescent="0.25"/>
    <row r="17509" x14ac:dyDescent="0.25"/>
    <row r="17510" x14ac:dyDescent="0.25"/>
    <row r="17511" x14ac:dyDescent="0.25"/>
    <row r="17512" x14ac:dyDescent="0.25"/>
    <row r="17513" x14ac:dyDescent="0.25"/>
    <row r="17514" x14ac:dyDescent="0.25"/>
    <row r="17515" x14ac:dyDescent="0.25"/>
    <row r="17516" x14ac:dyDescent="0.25"/>
    <row r="17517" x14ac:dyDescent="0.25"/>
    <row r="17518" x14ac:dyDescent="0.25"/>
    <row r="17519" x14ac:dyDescent="0.25"/>
    <row r="17520" x14ac:dyDescent="0.25"/>
    <row r="17521" x14ac:dyDescent="0.25"/>
    <row r="17522" x14ac:dyDescent="0.25"/>
    <row r="17523" x14ac:dyDescent="0.25"/>
    <row r="17524" x14ac:dyDescent="0.25"/>
    <row r="17525" x14ac:dyDescent="0.25"/>
    <row r="17526" x14ac:dyDescent="0.25"/>
    <row r="17527" x14ac:dyDescent="0.25"/>
    <row r="17528" x14ac:dyDescent="0.25"/>
    <row r="17529" x14ac:dyDescent="0.25"/>
    <row r="17530" x14ac:dyDescent="0.25"/>
    <row r="17531" x14ac:dyDescent="0.25"/>
    <row r="17532" x14ac:dyDescent="0.25"/>
    <row r="17533" x14ac:dyDescent="0.25"/>
    <row r="17534" x14ac:dyDescent="0.25"/>
    <row r="17535" x14ac:dyDescent="0.25"/>
    <row r="17536" x14ac:dyDescent="0.25"/>
    <row r="17537" x14ac:dyDescent="0.25"/>
    <row r="17538" x14ac:dyDescent="0.25"/>
    <row r="17539" x14ac:dyDescent="0.25"/>
    <row r="17540" x14ac:dyDescent="0.25"/>
    <row r="17541" x14ac:dyDescent="0.25"/>
    <row r="17542" x14ac:dyDescent="0.25"/>
    <row r="17543" x14ac:dyDescent="0.25"/>
    <row r="17544" x14ac:dyDescent="0.25"/>
    <row r="17545" x14ac:dyDescent="0.25"/>
    <row r="17546" x14ac:dyDescent="0.25"/>
    <row r="17547" x14ac:dyDescent="0.25"/>
    <row r="17548" x14ac:dyDescent="0.25"/>
    <row r="17549" x14ac:dyDescent="0.25"/>
    <row r="17550" x14ac:dyDescent="0.25"/>
    <row r="17551" x14ac:dyDescent="0.25"/>
    <row r="17552" x14ac:dyDescent="0.25"/>
    <row r="17553" x14ac:dyDescent="0.25"/>
    <row r="17554" x14ac:dyDescent="0.25"/>
    <row r="17555" x14ac:dyDescent="0.25"/>
    <row r="17556" x14ac:dyDescent="0.25"/>
    <row r="17557" x14ac:dyDescent="0.25"/>
    <row r="17558" x14ac:dyDescent="0.25"/>
    <row r="17559" x14ac:dyDescent="0.25"/>
    <row r="17560" x14ac:dyDescent="0.25"/>
    <row r="17561" x14ac:dyDescent="0.25"/>
    <row r="17562" x14ac:dyDescent="0.25"/>
    <row r="17563" x14ac:dyDescent="0.25"/>
    <row r="17564" x14ac:dyDescent="0.25"/>
    <row r="17565" x14ac:dyDescent="0.25"/>
    <row r="17566" x14ac:dyDescent="0.25"/>
    <row r="17567" x14ac:dyDescent="0.25"/>
    <row r="17568" x14ac:dyDescent="0.25"/>
    <row r="17569" x14ac:dyDescent="0.25"/>
    <row r="17570" x14ac:dyDescent="0.25"/>
    <row r="17571" x14ac:dyDescent="0.25"/>
    <row r="17572" x14ac:dyDescent="0.25"/>
    <row r="17573" x14ac:dyDescent="0.25"/>
    <row r="17574" x14ac:dyDescent="0.25"/>
    <row r="17575" x14ac:dyDescent="0.25"/>
    <row r="17576" x14ac:dyDescent="0.25"/>
    <row r="17577" x14ac:dyDescent="0.25"/>
    <row r="17578" x14ac:dyDescent="0.25"/>
    <row r="17579" x14ac:dyDescent="0.25"/>
    <row r="17580" x14ac:dyDescent="0.25"/>
    <row r="17581" x14ac:dyDescent="0.25"/>
    <row r="17582" x14ac:dyDescent="0.25"/>
    <row r="17583" x14ac:dyDescent="0.25"/>
    <row r="17584" x14ac:dyDescent="0.25"/>
    <row r="17585" x14ac:dyDescent="0.25"/>
    <row r="17586" x14ac:dyDescent="0.25"/>
    <row r="17587" x14ac:dyDescent="0.25"/>
    <row r="17588" x14ac:dyDescent="0.25"/>
    <row r="17589" x14ac:dyDescent="0.25"/>
    <row r="17590" x14ac:dyDescent="0.25"/>
    <row r="17591" x14ac:dyDescent="0.25"/>
    <row r="17592" x14ac:dyDescent="0.25"/>
    <row r="17593" x14ac:dyDescent="0.25"/>
    <row r="17594" x14ac:dyDescent="0.25"/>
    <row r="17595" x14ac:dyDescent="0.25"/>
    <row r="17596" x14ac:dyDescent="0.25"/>
    <row r="17597" x14ac:dyDescent="0.25"/>
    <row r="17598" x14ac:dyDescent="0.25"/>
    <row r="17599" x14ac:dyDescent="0.25"/>
    <row r="17600" x14ac:dyDescent="0.25"/>
    <row r="17601" x14ac:dyDescent="0.25"/>
    <row r="17602" x14ac:dyDescent="0.25"/>
    <row r="17603" x14ac:dyDescent="0.25"/>
    <row r="17604" x14ac:dyDescent="0.25"/>
    <row r="17605" x14ac:dyDescent="0.25"/>
    <row r="17606" x14ac:dyDescent="0.25"/>
    <row r="17607" x14ac:dyDescent="0.25"/>
    <row r="17608" x14ac:dyDescent="0.25"/>
    <row r="17609" x14ac:dyDescent="0.25"/>
    <row r="17610" x14ac:dyDescent="0.25"/>
    <row r="17611" x14ac:dyDescent="0.25"/>
    <row r="17612" x14ac:dyDescent="0.25"/>
    <row r="17613" x14ac:dyDescent="0.25"/>
    <row r="17614" x14ac:dyDescent="0.25"/>
    <row r="17615" x14ac:dyDescent="0.25"/>
    <row r="17616" x14ac:dyDescent="0.25"/>
    <row r="17617" x14ac:dyDescent="0.25"/>
    <row r="17618" x14ac:dyDescent="0.25"/>
    <row r="17619" x14ac:dyDescent="0.25"/>
    <row r="17620" x14ac:dyDescent="0.25"/>
    <row r="17621" x14ac:dyDescent="0.25"/>
    <row r="17622" x14ac:dyDescent="0.25"/>
    <row r="17623" x14ac:dyDescent="0.25"/>
    <row r="17624" x14ac:dyDescent="0.25"/>
    <row r="17625" x14ac:dyDescent="0.25"/>
    <row r="17626" x14ac:dyDescent="0.25"/>
    <row r="17627" x14ac:dyDescent="0.25"/>
    <row r="17628" x14ac:dyDescent="0.25"/>
    <row r="17629" x14ac:dyDescent="0.25"/>
    <row r="17630" x14ac:dyDescent="0.25"/>
    <row r="17631" x14ac:dyDescent="0.25"/>
    <row r="17632" x14ac:dyDescent="0.25"/>
    <row r="17633" x14ac:dyDescent="0.25"/>
    <row r="17634" x14ac:dyDescent="0.25"/>
    <row r="17635" x14ac:dyDescent="0.25"/>
    <row r="17636" x14ac:dyDescent="0.25"/>
    <row r="17637" x14ac:dyDescent="0.25"/>
    <row r="17638" x14ac:dyDescent="0.25"/>
    <row r="17639" x14ac:dyDescent="0.25"/>
    <row r="17640" x14ac:dyDescent="0.25"/>
    <row r="17641" x14ac:dyDescent="0.25"/>
    <row r="17642" x14ac:dyDescent="0.25"/>
    <row r="17643" x14ac:dyDescent="0.25"/>
    <row r="17644" x14ac:dyDescent="0.25"/>
    <row r="17645" x14ac:dyDescent="0.25"/>
    <row r="17646" x14ac:dyDescent="0.25"/>
    <row r="17647" x14ac:dyDescent="0.25"/>
    <row r="17648" x14ac:dyDescent="0.25"/>
    <row r="17649" x14ac:dyDescent="0.25"/>
    <row r="17650" x14ac:dyDescent="0.25"/>
    <row r="17651" x14ac:dyDescent="0.25"/>
    <row r="17652" x14ac:dyDescent="0.25"/>
    <row r="17653" x14ac:dyDescent="0.25"/>
    <row r="17654" x14ac:dyDescent="0.25"/>
    <row r="17655" x14ac:dyDescent="0.25"/>
    <row r="17656" x14ac:dyDescent="0.25"/>
    <row r="17657" x14ac:dyDescent="0.25"/>
    <row r="17658" x14ac:dyDescent="0.25"/>
    <row r="17659" x14ac:dyDescent="0.25"/>
    <row r="17660" x14ac:dyDescent="0.25"/>
    <row r="17661" x14ac:dyDescent="0.25"/>
    <row r="17662" x14ac:dyDescent="0.25"/>
    <row r="17663" x14ac:dyDescent="0.25"/>
    <row r="17664" x14ac:dyDescent="0.25"/>
    <row r="17665" x14ac:dyDescent="0.25"/>
    <row r="17666" x14ac:dyDescent="0.25"/>
    <row r="17667" x14ac:dyDescent="0.25"/>
    <row r="17668" x14ac:dyDescent="0.25"/>
    <row r="17669" x14ac:dyDescent="0.25"/>
    <row r="17670" x14ac:dyDescent="0.25"/>
    <row r="17671" x14ac:dyDescent="0.25"/>
    <row r="17672" x14ac:dyDescent="0.25"/>
    <row r="17673" x14ac:dyDescent="0.25"/>
    <row r="17674" x14ac:dyDescent="0.25"/>
    <row r="17675" x14ac:dyDescent="0.25"/>
    <row r="17676" x14ac:dyDescent="0.25"/>
    <row r="17677" x14ac:dyDescent="0.25"/>
    <row r="17678" x14ac:dyDescent="0.25"/>
    <row r="17679" x14ac:dyDescent="0.25"/>
    <row r="17680" x14ac:dyDescent="0.25"/>
    <row r="17681" x14ac:dyDescent="0.25"/>
    <row r="17682" x14ac:dyDescent="0.25"/>
    <row r="17683" x14ac:dyDescent="0.25"/>
    <row r="17684" x14ac:dyDescent="0.25"/>
    <row r="17685" x14ac:dyDescent="0.25"/>
    <row r="17686" x14ac:dyDescent="0.25"/>
    <row r="17687" x14ac:dyDescent="0.25"/>
    <row r="17688" x14ac:dyDescent="0.25"/>
    <row r="17689" x14ac:dyDescent="0.25"/>
    <row r="17690" x14ac:dyDescent="0.25"/>
    <row r="17691" x14ac:dyDescent="0.25"/>
    <row r="17692" x14ac:dyDescent="0.25"/>
    <row r="17693" x14ac:dyDescent="0.25"/>
    <row r="17694" x14ac:dyDescent="0.25"/>
    <row r="17695" x14ac:dyDescent="0.25"/>
    <row r="17696" x14ac:dyDescent="0.25"/>
    <row r="17697" x14ac:dyDescent="0.25"/>
    <row r="17698" x14ac:dyDescent="0.25"/>
    <row r="17699" x14ac:dyDescent="0.25"/>
    <row r="17700" x14ac:dyDescent="0.25"/>
    <row r="17701" x14ac:dyDescent="0.25"/>
    <row r="17702" x14ac:dyDescent="0.25"/>
    <row r="17703" x14ac:dyDescent="0.25"/>
    <row r="17704" x14ac:dyDescent="0.25"/>
    <row r="17705" x14ac:dyDescent="0.25"/>
    <row r="17706" x14ac:dyDescent="0.25"/>
    <row r="17707" x14ac:dyDescent="0.25"/>
    <row r="17708" x14ac:dyDescent="0.25"/>
    <row r="17709" x14ac:dyDescent="0.25"/>
    <row r="17710" x14ac:dyDescent="0.25"/>
    <row r="17711" x14ac:dyDescent="0.25"/>
    <row r="17712" x14ac:dyDescent="0.25"/>
    <row r="17713" x14ac:dyDescent="0.25"/>
    <row r="17714" x14ac:dyDescent="0.25"/>
    <row r="17715" x14ac:dyDescent="0.25"/>
    <row r="17716" x14ac:dyDescent="0.25"/>
    <row r="17717" x14ac:dyDescent="0.25"/>
    <row r="17718" x14ac:dyDescent="0.25"/>
    <row r="17719" x14ac:dyDescent="0.25"/>
    <row r="17720" x14ac:dyDescent="0.25"/>
    <row r="17721" x14ac:dyDescent="0.25"/>
    <row r="17722" x14ac:dyDescent="0.25"/>
    <row r="17723" x14ac:dyDescent="0.25"/>
    <row r="17724" x14ac:dyDescent="0.25"/>
    <row r="17725" x14ac:dyDescent="0.25"/>
    <row r="17726" x14ac:dyDescent="0.25"/>
    <row r="17727" x14ac:dyDescent="0.25"/>
    <row r="17728" x14ac:dyDescent="0.25"/>
    <row r="17729" x14ac:dyDescent="0.25"/>
    <row r="17730" x14ac:dyDescent="0.25"/>
    <row r="17731" x14ac:dyDescent="0.25"/>
    <row r="17732" x14ac:dyDescent="0.25"/>
    <row r="17733" x14ac:dyDescent="0.25"/>
    <row r="17734" x14ac:dyDescent="0.25"/>
    <row r="17735" x14ac:dyDescent="0.25"/>
    <row r="17736" x14ac:dyDescent="0.25"/>
    <row r="17737" x14ac:dyDescent="0.25"/>
    <row r="17738" x14ac:dyDescent="0.25"/>
    <row r="17739" x14ac:dyDescent="0.25"/>
    <row r="17740" x14ac:dyDescent="0.25"/>
    <row r="17741" x14ac:dyDescent="0.25"/>
    <row r="17742" x14ac:dyDescent="0.25"/>
    <row r="17743" x14ac:dyDescent="0.25"/>
    <row r="17744" x14ac:dyDescent="0.25"/>
    <row r="17745" x14ac:dyDescent="0.25"/>
    <row r="17746" x14ac:dyDescent="0.25"/>
    <row r="17747" x14ac:dyDescent="0.25"/>
    <row r="17748" x14ac:dyDescent="0.25"/>
    <row r="17749" x14ac:dyDescent="0.25"/>
    <row r="17750" x14ac:dyDescent="0.25"/>
    <row r="17751" x14ac:dyDescent="0.25"/>
    <row r="17752" x14ac:dyDescent="0.25"/>
    <row r="17753" x14ac:dyDescent="0.25"/>
    <row r="17754" x14ac:dyDescent="0.25"/>
    <row r="17755" x14ac:dyDescent="0.25"/>
    <row r="17756" x14ac:dyDescent="0.25"/>
    <row r="17757" x14ac:dyDescent="0.25"/>
    <row r="17758" x14ac:dyDescent="0.25"/>
    <row r="17759" x14ac:dyDescent="0.25"/>
    <row r="17760" x14ac:dyDescent="0.25"/>
    <row r="17761" x14ac:dyDescent="0.25"/>
    <row r="17762" x14ac:dyDescent="0.25"/>
    <row r="17763" x14ac:dyDescent="0.25"/>
    <row r="17764" x14ac:dyDescent="0.25"/>
    <row r="17765" x14ac:dyDescent="0.25"/>
    <row r="17766" x14ac:dyDescent="0.25"/>
    <row r="17767" x14ac:dyDescent="0.25"/>
    <row r="17768" x14ac:dyDescent="0.25"/>
    <row r="17769" x14ac:dyDescent="0.25"/>
    <row r="17770" x14ac:dyDescent="0.25"/>
    <row r="17771" x14ac:dyDescent="0.25"/>
    <row r="17772" x14ac:dyDescent="0.25"/>
    <row r="17773" x14ac:dyDescent="0.25"/>
    <row r="17774" x14ac:dyDescent="0.25"/>
    <row r="17775" x14ac:dyDescent="0.25"/>
    <row r="17776" x14ac:dyDescent="0.25"/>
    <row r="17777" x14ac:dyDescent="0.25"/>
    <row r="17778" x14ac:dyDescent="0.25"/>
    <row r="17779" x14ac:dyDescent="0.25"/>
    <row r="17780" x14ac:dyDescent="0.25"/>
    <row r="17781" x14ac:dyDescent="0.25"/>
    <row r="17782" x14ac:dyDescent="0.25"/>
    <row r="17783" x14ac:dyDescent="0.25"/>
    <row r="17784" x14ac:dyDescent="0.25"/>
    <row r="17785" x14ac:dyDescent="0.25"/>
    <row r="17786" x14ac:dyDescent="0.25"/>
    <row r="17787" x14ac:dyDescent="0.25"/>
    <row r="17788" x14ac:dyDescent="0.25"/>
    <row r="17789" x14ac:dyDescent="0.25"/>
    <row r="17790" x14ac:dyDescent="0.25"/>
    <row r="17791" x14ac:dyDescent="0.25"/>
    <row r="17792" x14ac:dyDescent="0.25"/>
    <row r="17793" x14ac:dyDescent="0.25"/>
    <row r="17794" x14ac:dyDescent="0.25"/>
    <row r="17795" x14ac:dyDescent="0.25"/>
    <row r="17796" x14ac:dyDescent="0.25"/>
    <row r="17797" x14ac:dyDescent="0.25"/>
    <row r="17798" x14ac:dyDescent="0.25"/>
    <row r="17799" x14ac:dyDescent="0.25"/>
    <row r="17800" x14ac:dyDescent="0.25"/>
    <row r="17801" x14ac:dyDescent="0.25"/>
    <row r="17802" x14ac:dyDescent="0.25"/>
    <row r="17803" x14ac:dyDescent="0.25"/>
    <row r="17804" x14ac:dyDescent="0.25"/>
    <row r="17805" x14ac:dyDescent="0.25"/>
    <row r="17806" x14ac:dyDescent="0.25"/>
    <row r="17807" x14ac:dyDescent="0.25"/>
    <row r="17808" x14ac:dyDescent="0.25"/>
    <row r="17809" x14ac:dyDescent="0.25"/>
    <row r="17810" x14ac:dyDescent="0.25"/>
    <row r="17811" x14ac:dyDescent="0.25"/>
    <row r="17812" x14ac:dyDescent="0.25"/>
    <row r="17813" x14ac:dyDescent="0.25"/>
    <row r="17814" x14ac:dyDescent="0.25"/>
    <row r="17815" x14ac:dyDescent="0.25"/>
    <row r="17816" x14ac:dyDescent="0.25"/>
    <row r="17817" x14ac:dyDescent="0.25"/>
    <row r="17818" x14ac:dyDescent="0.25"/>
    <row r="17819" x14ac:dyDescent="0.25"/>
    <row r="17820" x14ac:dyDescent="0.25"/>
    <row r="17821" x14ac:dyDescent="0.25"/>
    <row r="17822" x14ac:dyDescent="0.25"/>
    <row r="17823" x14ac:dyDescent="0.25"/>
    <row r="17824" x14ac:dyDescent="0.25"/>
    <row r="17825" x14ac:dyDescent="0.25"/>
    <row r="17826" x14ac:dyDescent="0.25"/>
    <row r="17827" x14ac:dyDescent="0.25"/>
    <row r="17828" x14ac:dyDescent="0.25"/>
    <row r="17829" x14ac:dyDescent="0.25"/>
    <row r="17830" x14ac:dyDescent="0.25"/>
    <row r="17831" x14ac:dyDescent="0.25"/>
    <row r="17832" x14ac:dyDescent="0.25"/>
    <row r="17833" x14ac:dyDescent="0.25"/>
    <row r="17834" x14ac:dyDescent="0.25"/>
    <row r="17835" x14ac:dyDescent="0.25"/>
    <row r="17836" x14ac:dyDescent="0.25"/>
    <row r="17837" x14ac:dyDescent="0.25"/>
    <row r="17838" x14ac:dyDescent="0.25"/>
    <row r="17839" x14ac:dyDescent="0.25"/>
    <row r="17840" x14ac:dyDescent="0.25"/>
    <row r="17841" x14ac:dyDescent="0.25"/>
    <row r="17842" x14ac:dyDescent="0.25"/>
    <row r="17843" x14ac:dyDescent="0.25"/>
    <row r="17844" x14ac:dyDescent="0.25"/>
    <row r="17845" x14ac:dyDescent="0.25"/>
    <row r="17846" x14ac:dyDescent="0.25"/>
    <row r="17847" x14ac:dyDescent="0.25"/>
    <row r="17848" x14ac:dyDescent="0.25"/>
    <row r="17849" x14ac:dyDescent="0.25"/>
    <row r="17850" x14ac:dyDescent="0.25"/>
    <row r="17851" x14ac:dyDescent="0.25"/>
    <row r="17852" x14ac:dyDescent="0.25"/>
    <row r="17853" x14ac:dyDescent="0.25"/>
    <row r="17854" x14ac:dyDescent="0.25"/>
    <row r="17855" x14ac:dyDescent="0.25"/>
    <row r="17856" x14ac:dyDescent="0.25"/>
    <row r="17857" x14ac:dyDescent="0.25"/>
    <row r="17858" x14ac:dyDescent="0.25"/>
    <row r="17859" x14ac:dyDescent="0.25"/>
    <row r="17860" x14ac:dyDescent="0.25"/>
    <row r="17861" x14ac:dyDescent="0.25"/>
    <row r="17862" x14ac:dyDescent="0.25"/>
    <row r="17863" x14ac:dyDescent="0.25"/>
    <row r="17864" x14ac:dyDescent="0.25"/>
    <row r="17865" x14ac:dyDescent="0.25"/>
    <row r="17866" x14ac:dyDescent="0.25"/>
    <row r="17867" x14ac:dyDescent="0.25"/>
    <row r="17868" x14ac:dyDescent="0.25"/>
    <row r="17869" x14ac:dyDescent="0.25"/>
    <row r="17870" x14ac:dyDescent="0.25"/>
    <row r="17871" x14ac:dyDescent="0.25"/>
    <row r="17872" x14ac:dyDescent="0.25"/>
    <row r="17873" x14ac:dyDescent="0.25"/>
    <row r="17874" x14ac:dyDescent="0.25"/>
    <row r="17875" x14ac:dyDescent="0.25"/>
    <row r="17876" x14ac:dyDescent="0.25"/>
    <row r="17877" x14ac:dyDescent="0.25"/>
    <row r="17878" x14ac:dyDescent="0.25"/>
    <row r="17879" x14ac:dyDescent="0.25"/>
    <row r="17880" x14ac:dyDescent="0.25"/>
    <row r="17881" x14ac:dyDescent="0.25"/>
    <row r="17882" x14ac:dyDescent="0.25"/>
    <row r="17883" x14ac:dyDescent="0.25"/>
    <row r="17884" x14ac:dyDescent="0.25"/>
    <row r="17885" x14ac:dyDescent="0.25"/>
    <row r="17886" x14ac:dyDescent="0.25"/>
    <row r="17887" x14ac:dyDescent="0.25"/>
    <row r="17888" x14ac:dyDescent="0.25"/>
    <row r="17889" x14ac:dyDescent="0.25"/>
    <row r="17890" x14ac:dyDescent="0.25"/>
    <row r="17891" x14ac:dyDescent="0.25"/>
    <row r="17892" x14ac:dyDescent="0.25"/>
    <row r="17893" x14ac:dyDescent="0.25"/>
    <row r="17894" x14ac:dyDescent="0.25"/>
    <row r="17895" x14ac:dyDescent="0.25"/>
    <row r="17896" x14ac:dyDescent="0.25"/>
    <row r="17897" x14ac:dyDescent="0.25"/>
    <row r="17898" x14ac:dyDescent="0.25"/>
    <row r="17899" x14ac:dyDescent="0.25"/>
    <row r="17900" x14ac:dyDescent="0.25"/>
    <row r="17901" x14ac:dyDescent="0.25"/>
    <row r="17902" x14ac:dyDescent="0.25"/>
    <row r="17903" x14ac:dyDescent="0.25"/>
    <row r="17904" x14ac:dyDescent="0.25"/>
    <row r="17905" x14ac:dyDescent="0.25"/>
    <row r="17906" x14ac:dyDescent="0.25"/>
    <row r="17907" x14ac:dyDescent="0.25"/>
    <row r="17908" x14ac:dyDescent="0.25"/>
    <row r="17909" x14ac:dyDescent="0.25"/>
    <row r="17910" x14ac:dyDescent="0.25"/>
    <row r="17911" x14ac:dyDescent="0.25"/>
    <row r="17912" x14ac:dyDescent="0.25"/>
    <row r="17913" x14ac:dyDescent="0.25"/>
    <row r="17914" x14ac:dyDescent="0.25"/>
    <row r="17915" x14ac:dyDescent="0.25"/>
    <row r="17916" x14ac:dyDescent="0.25"/>
    <row r="17917" x14ac:dyDescent="0.25"/>
    <row r="17918" x14ac:dyDescent="0.25"/>
    <row r="17919" x14ac:dyDescent="0.25"/>
    <row r="17920" x14ac:dyDescent="0.25"/>
    <row r="17921" x14ac:dyDescent="0.25"/>
    <row r="17922" x14ac:dyDescent="0.25"/>
    <row r="17923" x14ac:dyDescent="0.25"/>
    <row r="17924" x14ac:dyDescent="0.25"/>
    <row r="17925" x14ac:dyDescent="0.25"/>
    <row r="17926" x14ac:dyDescent="0.25"/>
    <row r="17927" x14ac:dyDescent="0.25"/>
    <row r="17928" x14ac:dyDescent="0.25"/>
    <row r="17929" x14ac:dyDescent="0.25"/>
    <row r="17930" x14ac:dyDescent="0.25"/>
    <row r="17931" x14ac:dyDescent="0.25"/>
    <row r="17932" x14ac:dyDescent="0.25"/>
    <row r="17933" x14ac:dyDescent="0.25"/>
    <row r="17934" x14ac:dyDescent="0.25"/>
    <row r="17935" x14ac:dyDescent="0.25"/>
    <row r="17936" x14ac:dyDescent="0.25"/>
    <row r="17937" x14ac:dyDescent="0.25"/>
    <row r="17938" x14ac:dyDescent="0.25"/>
    <row r="17939" x14ac:dyDescent="0.25"/>
    <row r="17940" x14ac:dyDescent="0.25"/>
    <row r="17941" x14ac:dyDescent="0.25"/>
    <row r="17942" x14ac:dyDescent="0.25"/>
    <row r="17943" x14ac:dyDescent="0.25"/>
    <row r="17944" x14ac:dyDescent="0.25"/>
    <row r="17945" x14ac:dyDescent="0.25"/>
    <row r="17946" x14ac:dyDescent="0.25"/>
    <row r="17947" x14ac:dyDescent="0.25"/>
    <row r="17948" x14ac:dyDescent="0.25"/>
    <row r="17949" x14ac:dyDescent="0.25"/>
    <row r="17950" x14ac:dyDescent="0.25"/>
    <row r="17951" x14ac:dyDescent="0.25"/>
    <row r="17952" x14ac:dyDescent="0.25"/>
    <row r="17953" x14ac:dyDescent="0.25"/>
    <row r="17954" x14ac:dyDescent="0.25"/>
    <row r="17955" x14ac:dyDescent="0.25"/>
    <row r="17956" x14ac:dyDescent="0.25"/>
    <row r="17957" x14ac:dyDescent="0.25"/>
    <row r="17958" x14ac:dyDescent="0.25"/>
    <row r="17959" x14ac:dyDescent="0.25"/>
    <row r="17960" x14ac:dyDescent="0.25"/>
    <row r="17961" x14ac:dyDescent="0.25"/>
    <row r="17962" x14ac:dyDescent="0.25"/>
    <row r="17963" x14ac:dyDescent="0.25"/>
    <row r="17964" x14ac:dyDescent="0.25"/>
    <row r="17965" x14ac:dyDescent="0.25"/>
    <row r="17966" x14ac:dyDescent="0.25"/>
    <row r="17967" x14ac:dyDescent="0.25"/>
    <row r="17968" x14ac:dyDescent="0.25"/>
    <row r="17969" x14ac:dyDescent="0.25"/>
    <row r="17970" x14ac:dyDescent="0.25"/>
    <row r="17971" x14ac:dyDescent="0.25"/>
    <row r="17972" x14ac:dyDescent="0.25"/>
    <row r="17973" x14ac:dyDescent="0.25"/>
    <row r="17974" x14ac:dyDescent="0.25"/>
    <row r="17975" x14ac:dyDescent="0.25"/>
    <row r="17976" x14ac:dyDescent="0.25"/>
    <row r="17977" x14ac:dyDescent="0.25"/>
    <row r="17978" x14ac:dyDescent="0.25"/>
    <row r="17979" x14ac:dyDescent="0.25"/>
    <row r="17980" x14ac:dyDescent="0.25"/>
    <row r="17981" x14ac:dyDescent="0.25"/>
    <row r="17982" x14ac:dyDescent="0.25"/>
    <row r="17983" x14ac:dyDescent="0.25"/>
    <row r="17984" x14ac:dyDescent="0.25"/>
    <row r="17985" x14ac:dyDescent="0.25"/>
    <row r="17986" x14ac:dyDescent="0.25"/>
    <row r="17987" x14ac:dyDescent="0.25"/>
    <row r="17988" x14ac:dyDescent="0.25"/>
    <row r="17989" x14ac:dyDescent="0.25"/>
    <row r="17990" x14ac:dyDescent="0.25"/>
    <row r="17991" x14ac:dyDescent="0.25"/>
    <row r="17992" x14ac:dyDescent="0.25"/>
    <row r="17993" x14ac:dyDescent="0.25"/>
    <row r="17994" x14ac:dyDescent="0.25"/>
    <row r="17995" x14ac:dyDescent="0.25"/>
    <row r="17996" x14ac:dyDescent="0.25"/>
    <row r="17997" x14ac:dyDescent="0.25"/>
    <row r="17998" x14ac:dyDescent="0.25"/>
    <row r="17999" x14ac:dyDescent="0.25"/>
    <row r="18000" x14ac:dyDescent="0.25"/>
    <row r="18001" x14ac:dyDescent="0.25"/>
    <row r="18002" x14ac:dyDescent="0.25"/>
    <row r="18003" x14ac:dyDescent="0.25"/>
    <row r="18004" x14ac:dyDescent="0.25"/>
    <row r="18005" x14ac:dyDescent="0.25"/>
    <row r="18006" x14ac:dyDescent="0.25"/>
    <row r="18007" x14ac:dyDescent="0.25"/>
    <row r="18008" x14ac:dyDescent="0.25"/>
    <row r="18009" x14ac:dyDescent="0.25"/>
    <row r="18010" x14ac:dyDescent="0.25"/>
    <row r="18011" x14ac:dyDescent="0.25"/>
    <row r="18012" x14ac:dyDescent="0.25"/>
    <row r="18013" x14ac:dyDescent="0.25"/>
    <row r="18014" x14ac:dyDescent="0.25"/>
    <row r="18015" x14ac:dyDescent="0.25"/>
    <row r="18016" x14ac:dyDescent="0.25"/>
    <row r="18017" x14ac:dyDescent="0.25"/>
    <row r="18018" x14ac:dyDescent="0.25"/>
    <row r="18019" x14ac:dyDescent="0.25"/>
    <row r="18020" x14ac:dyDescent="0.25"/>
    <row r="18021" x14ac:dyDescent="0.25"/>
    <row r="18022" x14ac:dyDescent="0.25"/>
    <row r="18023" x14ac:dyDescent="0.25"/>
    <row r="18024" x14ac:dyDescent="0.25"/>
    <row r="18025" x14ac:dyDescent="0.25"/>
    <row r="18026" x14ac:dyDescent="0.25"/>
    <row r="18027" x14ac:dyDescent="0.25"/>
    <row r="18028" x14ac:dyDescent="0.25"/>
    <row r="18029" x14ac:dyDescent="0.25"/>
    <row r="18030" x14ac:dyDescent="0.25"/>
    <row r="18031" x14ac:dyDescent="0.25"/>
    <row r="18032" x14ac:dyDescent="0.25"/>
    <row r="18033" x14ac:dyDescent="0.25"/>
    <row r="18034" x14ac:dyDescent="0.25"/>
    <row r="18035" x14ac:dyDescent="0.25"/>
    <row r="18036" x14ac:dyDescent="0.25"/>
    <row r="18037" x14ac:dyDescent="0.25"/>
    <row r="18038" x14ac:dyDescent="0.25"/>
    <row r="18039" x14ac:dyDescent="0.25"/>
    <row r="18040" x14ac:dyDescent="0.25"/>
    <row r="18041" x14ac:dyDescent="0.25"/>
    <row r="18042" x14ac:dyDescent="0.25"/>
    <row r="18043" x14ac:dyDescent="0.25"/>
    <row r="18044" x14ac:dyDescent="0.25"/>
    <row r="18045" x14ac:dyDescent="0.25"/>
    <row r="18046" x14ac:dyDescent="0.25"/>
    <row r="18047" x14ac:dyDescent="0.25"/>
    <row r="18048" x14ac:dyDescent="0.25"/>
    <row r="18049" x14ac:dyDescent="0.25"/>
    <row r="18050" x14ac:dyDescent="0.25"/>
    <row r="18051" x14ac:dyDescent="0.25"/>
    <row r="18052" x14ac:dyDescent="0.25"/>
    <row r="18053" x14ac:dyDescent="0.25"/>
    <row r="18054" x14ac:dyDescent="0.25"/>
    <row r="18055" x14ac:dyDescent="0.25"/>
    <row r="18056" x14ac:dyDescent="0.25"/>
    <row r="18057" x14ac:dyDescent="0.25"/>
    <row r="18058" x14ac:dyDescent="0.25"/>
    <row r="18059" x14ac:dyDescent="0.25"/>
    <row r="18060" x14ac:dyDescent="0.25"/>
    <row r="18061" x14ac:dyDescent="0.25"/>
    <row r="18062" x14ac:dyDescent="0.25"/>
    <row r="18063" x14ac:dyDescent="0.25"/>
    <row r="18064" x14ac:dyDescent="0.25"/>
    <row r="18065" x14ac:dyDescent="0.25"/>
    <row r="18066" x14ac:dyDescent="0.25"/>
    <row r="18067" x14ac:dyDescent="0.25"/>
    <row r="18068" x14ac:dyDescent="0.25"/>
    <row r="18069" x14ac:dyDescent="0.25"/>
    <row r="18070" x14ac:dyDescent="0.25"/>
    <row r="18071" x14ac:dyDescent="0.25"/>
    <row r="18072" x14ac:dyDescent="0.25"/>
    <row r="18073" x14ac:dyDescent="0.25"/>
    <row r="18074" x14ac:dyDescent="0.25"/>
    <row r="18075" x14ac:dyDescent="0.25"/>
    <row r="18076" x14ac:dyDescent="0.25"/>
    <row r="18077" x14ac:dyDescent="0.25"/>
    <row r="18078" x14ac:dyDescent="0.25"/>
    <row r="18079" x14ac:dyDescent="0.25"/>
    <row r="18080" x14ac:dyDescent="0.25"/>
    <row r="18081" x14ac:dyDescent="0.25"/>
    <row r="18082" x14ac:dyDescent="0.25"/>
    <row r="18083" x14ac:dyDescent="0.25"/>
    <row r="18084" x14ac:dyDescent="0.25"/>
    <row r="18085" x14ac:dyDescent="0.25"/>
    <row r="18086" x14ac:dyDescent="0.25"/>
    <row r="18087" x14ac:dyDescent="0.25"/>
    <row r="18088" x14ac:dyDescent="0.25"/>
    <row r="18089" x14ac:dyDescent="0.25"/>
    <row r="18090" x14ac:dyDescent="0.25"/>
    <row r="18091" x14ac:dyDescent="0.25"/>
    <row r="18092" x14ac:dyDescent="0.25"/>
    <row r="18093" x14ac:dyDescent="0.25"/>
    <row r="18094" x14ac:dyDescent="0.25"/>
    <row r="18095" x14ac:dyDescent="0.25"/>
    <row r="18096" x14ac:dyDescent="0.25"/>
    <row r="18097" x14ac:dyDescent="0.25"/>
    <row r="18098" x14ac:dyDescent="0.25"/>
    <row r="18099" x14ac:dyDescent="0.25"/>
    <row r="18100" x14ac:dyDescent="0.25"/>
    <row r="18101" x14ac:dyDescent="0.25"/>
    <row r="18102" x14ac:dyDescent="0.25"/>
    <row r="18103" x14ac:dyDescent="0.25"/>
    <row r="18104" x14ac:dyDescent="0.25"/>
    <row r="18105" x14ac:dyDescent="0.25"/>
    <row r="18106" x14ac:dyDescent="0.25"/>
    <row r="18107" x14ac:dyDescent="0.25"/>
    <row r="18108" x14ac:dyDescent="0.25"/>
    <row r="18109" x14ac:dyDescent="0.25"/>
    <row r="18110" x14ac:dyDescent="0.25"/>
    <row r="18111" x14ac:dyDescent="0.25"/>
    <row r="18112" x14ac:dyDescent="0.25"/>
    <row r="18113" x14ac:dyDescent="0.25"/>
    <row r="18114" x14ac:dyDescent="0.25"/>
    <row r="18115" x14ac:dyDescent="0.25"/>
    <row r="18116" x14ac:dyDescent="0.25"/>
    <row r="18117" x14ac:dyDescent="0.25"/>
    <row r="18118" x14ac:dyDescent="0.25"/>
    <row r="18119" x14ac:dyDescent="0.25"/>
    <row r="18120" x14ac:dyDescent="0.25"/>
    <row r="18121" x14ac:dyDescent="0.25"/>
    <row r="18122" x14ac:dyDescent="0.25"/>
    <row r="18123" x14ac:dyDescent="0.25"/>
    <row r="18124" x14ac:dyDescent="0.25"/>
    <row r="18125" x14ac:dyDescent="0.25"/>
    <row r="18126" x14ac:dyDescent="0.25"/>
    <row r="18127" x14ac:dyDescent="0.25"/>
    <row r="18128" x14ac:dyDescent="0.25"/>
    <row r="18129" x14ac:dyDescent="0.25"/>
    <row r="18130" x14ac:dyDescent="0.25"/>
    <row r="18131" x14ac:dyDescent="0.25"/>
    <row r="18132" x14ac:dyDescent="0.25"/>
    <row r="18133" x14ac:dyDescent="0.25"/>
    <row r="18134" x14ac:dyDescent="0.25"/>
    <row r="18135" x14ac:dyDescent="0.25"/>
    <row r="18136" x14ac:dyDescent="0.25"/>
    <row r="18137" x14ac:dyDescent="0.25"/>
    <row r="18138" x14ac:dyDescent="0.25"/>
    <row r="18139" x14ac:dyDescent="0.25"/>
    <row r="18140" x14ac:dyDescent="0.25"/>
    <row r="18141" x14ac:dyDescent="0.25"/>
    <row r="18142" x14ac:dyDescent="0.25"/>
    <row r="18143" x14ac:dyDescent="0.25"/>
    <row r="18144" x14ac:dyDescent="0.25"/>
    <row r="18145" x14ac:dyDescent="0.25"/>
    <row r="18146" x14ac:dyDescent="0.25"/>
    <row r="18147" x14ac:dyDescent="0.25"/>
    <row r="18148" x14ac:dyDescent="0.25"/>
    <row r="18149" x14ac:dyDescent="0.25"/>
    <row r="18150" x14ac:dyDescent="0.25"/>
    <row r="18151" x14ac:dyDescent="0.25"/>
    <row r="18152" x14ac:dyDescent="0.25"/>
    <row r="18153" x14ac:dyDescent="0.25"/>
    <row r="18154" x14ac:dyDescent="0.25"/>
    <row r="18155" x14ac:dyDescent="0.25"/>
    <row r="18156" x14ac:dyDescent="0.25"/>
    <row r="18157" x14ac:dyDescent="0.25"/>
    <row r="18158" x14ac:dyDescent="0.25"/>
    <row r="18159" x14ac:dyDescent="0.25"/>
    <row r="18160" x14ac:dyDescent="0.25"/>
    <row r="18161" x14ac:dyDescent="0.25"/>
    <row r="18162" x14ac:dyDescent="0.25"/>
    <row r="18163" x14ac:dyDescent="0.25"/>
    <row r="18164" x14ac:dyDescent="0.25"/>
    <row r="18165" x14ac:dyDescent="0.25"/>
    <row r="18166" x14ac:dyDescent="0.25"/>
    <row r="18167" x14ac:dyDescent="0.25"/>
    <row r="18168" x14ac:dyDescent="0.25"/>
    <row r="18169" x14ac:dyDescent="0.25"/>
    <row r="18170" x14ac:dyDescent="0.25"/>
    <row r="18171" x14ac:dyDescent="0.25"/>
    <row r="18172" x14ac:dyDescent="0.25"/>
    <row r="18173" x14ac:dyDescent="0.25"/>
    <row r="18174" x14ac:dyDescent="0.25"/>
    <row r="18175" x14ac:dyDescent="0.25"/>
    <row r="18176" x14ac:dyDescent="0.25"/>
    <row r="18177" x14ac:dyDescent="0.25"/>
    <row r="18178" x14ac:dyDescent="0.25"/>
    <row r="18179" x14ac:dyDescent="0.25"/>
    <row r="18180" x14ac:dyDescent="0.25"/>
    <row r="18181" x14ac:dyDescent="0.25"/>
    <row r="18182" x14ac:dyDescent="0.25"/>
    <row r="18183" x14ac:dyDescent="0.25"/>
    <row r="18184" x14ac:dyDescent="0.25"/>
    <row r="18185" x14ac:dyDescent="0.25"/>
    <row r="18186" x14ac:dyDescent="0.25"/>
    <row r="18187" x14ac:dyDescent="0.25"/>
    <row r="18188" x14ac:dyDescent="0.25"/>
    <row r="18189" x14ac:dyDescent="0.25"/>
    <row r="18190" x14ac:dyDescent="0.25"/>
    <row r="18191" x14ac:dyDescent="0.25"/>
    <row r="18192" x14ac:dyDescent="0.25"/>
    <row r="18193" x14ac:dyDescent="0.25"/>
    <row r="18194" x14ac:dyDescent="0.25"/>
    <row r="18195" x14ac:dyDescent="0.25"/>
    <row r="18196" x14ac:dyDescent="0.25"/>
    <row r="18197" x14ac:dyDescent="0.25"/>
    <row r="18198" x14ac:dyDescent="0.25"/>
    <row r="18199" x14ac:dyDescent="0.25"/>
    <row r="18200" x14ac:dyDescent="0.25"/>
    <row r="18201" x14ac:dyDescent="0.25"/>
    <row r="18202" x14ac:dyDescent="0.25"/>
    <row r="18203" x14ac:dyDescent="0.25"/>
    <row r="18204" x14ac:dyDescent="0.25"/>
    <row r="18205" x14ac:dyDescent="0.25"/>
    <row r="18206" x14ac:dyDescent="0.25"/>
    <row r="18207" x14ac:dyDescent="0.25"/>
    <row r="18208" x14ac:dyDescent="0.25"/>
    <row r="18209" x14ac:dyDescent="0.25"/>
    <row r="18210" x14ac:dyDescent="0.25"/>
    <row r="18211" x14ac:dyDescent="0.25"/>
    <row r="18212" x14ac:dyDescent="0.25"/>
    <row r="18213" x14ac:dyDescent="0.25"/>
    <row r="18214" x14ac:dyDescent="0.25"/>
    <row r="18215" x14ac:dyDescent="0.25"/>
    <row r="18216" x14ac:dyDescent="0.25"/>
    <row r="18217" x14ac:dyDescent="0.25"/>
    <row r="18218" x14ac:dyDescent="0.25"/>
    <row r="18219" x14ac:dyDescent="0.25"/>
    <row r="18220" x14ac:dyDescent="0.25"/>
    <row r="18221" x14ac:dyDescent="0.25"/>
    <row r="18222" x14ac:dyDescent="0.25"/>
    <row r="18223" x14ac:dyDescent="0.25"/>
    <row r="18224" x14ac:dyDescent="0.25"/>
    <row r="18225" x14ac:dyDescent="0.25"/>
    <row r="18226" x14ac:dyDescent="0.25"/>
    <row r="18227" x14ac:dyDescent="0.25"/>
    <row r="18228" x14ac:dyDescent="0.25"/>
    <row r="18229" x14ac:dyDescent="0.25"/>
    <row r="18230" x14ac:dyDescent="0.25"/>
    <row r="18231" x14ac:dyDescent="0.25"/>
    <row r="18232" x14ac:dyDescent="0.25"/>
    <row r="18233" x14ac:dyDescent="0.25"/>
    <row r="18234" x14ac:dyDescent="0.25"/>
    <row r="18235" x14ac:dyDescent="0.25"/>
    <row r="18236" x14ac:dyDescent="0.25"/>
    <row r="18237" x14ac:dyDescent="0.25"/>
    <row r="18238" x14ac:dyDescent="0.25"/>
    <row r="18239" x14ac:dyDescent="0.25"/>
    <row r="18240" x14ac:dyDescent="0.25"/>
    <row r="18241" x14ac:dyDescent="0.25"/>
    <row r="18242" x14ac:dyDescent="0.25"/>
    <row r="18243" x14ac:dyDescent="0.25"/>
    <row r="18244" x14ac:dyDescent="0.25"/>
    <row r="18245" x14ac:dyDescent="0.25"/>
    <row r="18246" x14ac:dyDescent="0.25"/>
    <row r="18247" x14ac:dyDescent="0.25"/>
    <row r="18248" x14ac:dyDescent="0.25"/>
    <row r="18249" x14ac:dyDescent="0.25"/>
    <row r="18250" x14ac:dyDescent="0.25"/>
    <row r="18251" x14ac:dyDescent="0.25"/>
    <row r="18252" x14ac:dyDescent="0.25"/>
    <row r="18253" x14ac:dyDescent="0.25"/>
    <row r="18254" x14ac:dyDescent="0.25"/>
    <row r="18255" x14ac:dyDescent="0.25"/>
    <row r="18256" x14ac:dyDescent="0.25"/>
    <row r="18257" x14ac:dyDescent="0.25"/>
    <row r="18258" x14ac:dyDescent="0.25"/>
    <row r="18259" x14ac:dyDescent="0.25"/>
    <row r="18260" x14ac:dyDescent="0.25"/>
    <row r="18261" x14ac:dyDescent="0.25"/>
    <row r="18262" x14ac:dyDescent="0.25"/>
    <row r="18263" x14ac:dyDescent="0.25"/>
    <row r="18264" x14ac:dyDescent="0.25"/>
    <row r="18265" x14ac:dyDescent="0.25"/>
    <row r="18266" x14ac:dyDescent="0.25"/>
    <row r="18267" x14ac:dyDescent="0.25"/>
    <row r="18268" x14ac:dyDescent="0.25"/>
    <row r="18269" x14ac:dyDescent="0.25"/>
    <row r="18270" x14ac:dyDescent="0.25"/>
    <row r="18271" x14ac:dyDescent="0.25"/>
    <row r="18272" x14ac:dyDescent="0.25"/>
    <row r="18273" x14ac:dyDescent="0.25"/>
    <row r="18274" x14ac:dyDescent="0.25"/>
    <row r="18275" x14ac:dyDescent="0.25"/>
    <row r="18276" x14ac:dyDescent="0.25"/>
    <row r="18277" x14ac:dyDescent="0.25"/>
    <row r="18278" x14ac:dyDescent="0.25"/>
    <row r="18279" x14ac:dyDescent="0.25"/>
    <row r="18280" x14ac:dyDescent="0.25"/>
    <row r="18281" x14ac:dyDescent="0.25"/>
    <row r="18282" x14ac:dyDescent="0.25"/>
    <row r="18283" x14ac:dyDescent="0.25"/>
    <row r="18284" x14ac:dyDescent="0.25"/>
    <row r="18285" x14ac:dyDescent="0.25"/>
    <row r="18286" x14ac:dyDescent="0.25"/>
    <row r="18287" x14ac:dyDescent="0.25"/>
    <row r="18288" x14ac:dyDescent="0.25"/>
    <row r="18289" x14ac:dyDescent="0.25"/>
    <row r="18290" x14ac:dyDescent="0.25"/>
    <row r="18291" x14ac:dyDescent="0.25"/>
    <row r="18292" x14ac:dyDescent="0.25"/>
    <row r="18293" x14ac:dyDescent="0.25"/>
    <row r="18294" x14ac:dyDescent="0.25"/>
    <row r="18295" x14ac:dyDescent="0.25"/>
    <row r="18296" x14ac:dyDescent="0.25"/>
    <row r="18297" x14ac:dyDescent="0.25"/>
    <row r="18298" x14ac:dyDescent="0.25"/>
    <row r="18299" x14ac:dyDescent="0.25"/>
    <row r="18300" x14ac:dyDescent="0.25"/>
    <row r="18301" x14ac:dyDescent="0.25"/>
    <row r="18302" x14ac:dyDescent="0.25"/>
    <row r="18303" x14ac:dyDescent="0.25"/>
    <row r="18304" x14ac:dyDescent="0.25"/>
    <row r="18305" x14ac:dyDescent="0.25"/>
    <row r="18306" x14ac:dyDescent="0.25"/>
    <row r="18307" x14ac:dyDescent="0.25"/>
    <row r="18308" x14ac:dyDescent="0.25"/>
    <row r="18309" x14ac:dyDescent="0.25"/>
    <row r="18310" x14ac:dyDescent="0.25"/>
    <row r="18311" x14ac:dyDescent="0.25"/>
    <row r="18312" x14ac:dyDescent="0.25"/>
    <row r="18313" x14ac:dyDescent="0.25"/>
    <row r="18314" x14ac:dyDescent="0.25"/>
    <row r="18315" x14ac:dyDescent="0.25"/>
    <row r="18316" x14ac:dyDescent="0.25"/>
    <row r="18317" x14ac:dyDescent="0.25"/>
    <row r="18318" x14ac:dyDescent="0.25"/>
    <row r="18319" x14ac:dyDescent="0.25"/>
    <row r="18320" x14ac:dyDescent="0.25"/>
    <row r="18321" x14ac:dyDescent="0.25"/>
    <row r="18322" x14ac:dyDescent="0.25"/>
    <row r="18323" x14ac:dyDescent="0.25"/>
    <row r="18324" x14ac:dyDescent="0.25"/>
    <row r="18325" x14ac:dyDescent="0.25"/>
    <row r="18326" x14ac:dyDescent="0.25"/>
    <row r="18327" x14ac:dyDescent="0.25"/>
    <row r="18328" x14ac:dyDescent="0.25"/>
    <row r="18329" x14ac:dyDescent="0.25"/>
    <row r="18330" x14ac:dyDescent="0.25"/>
    <row r="18331" x14ac:dyDescent="0.25"/>
    <row r="18332" x14ac:dyDescent="0.25"/>
    <row r="18333" x14ac:dyDescent="0.25"/>
    <row r="18334" x14ac:dyDescent="0.25"/>
    <row r="18335" x14ac:dyDescent="0.25"/>
    <row r="18336" x14ac:dyDescent="0.25"/>
    <row r="18337" x14ac:dyDescent="0.25"/>
    <row r="18338" x14ac:dyDescent="0.25"/>
    <row r="18339" x14ac:dyDescent="0.25"/>
    <row r="18340" x14ac:dyDescent="0.25"/>
    <row r="18341" x14ac:dyDescent="0.25"/>
    <row r="18342" x14ac:dyDescent="0.25"/>
    <row r="18343" x14ac:dyDescent="0.25"/>
    <row r="18344" x14ac:dyDescent="0.25"/>
    <row r="18345" x14ac:dyDescent="0.25"/>
    <row r="18346" x14ac:dyDescent="0.25"/>
    <row r="18347" x14ac:dyDescent="0.25"/>
    <row r="18348" x14ac:dyDescent="0.25"/>
    <row r="18349" x14ac:dyDescent="0.25"/>
    <row r="18350" x14ac:dyDescent="0.25"/>
    <row r="18351" x14ac:dyDescent="0.25"/>
    <row r="18352" x14ac:dyDescent="0.25"/>
    <row r="18353" x14ac:dyDescent="0.25"/>
    <row r="18354" x14ac:dyDescent="0.25"/>
    <row r="18355" x14ac:dyDescent="0.25"/>
    <row r="18356" x14ac:dyDescent="0.25"/>
    <row r="18357" x14ac:dyDescent="0.25"/>
    <row r="18358" x14ac:dyDescent="0.25"/>
    <row r="18359" x14ac:dyDescent="0.25"/>
    <row r="18360" x14ac:dyDescent="0.25"/>
    <row r="18361" x14ac:dyDescent="0.25"/>
    <row r="18362" x14ac:dyDescent="0.25"/>
    <row r="18363" x14ac:dyDescent="0.25"/>
    <row r="18364" x14ac:dyDescent="0.25"/>
    <row r="18365" x14ac:dyDescent="0.25"/>
    <row r="18366" x14ac:dyDescent="0.25"/>
    <row r="18367" x14ac:dyDescent="0.25"/>
    <row r="18368" x14ac:dyDescent="0.25"/>
    <row r="18369" x14ac:dyDescent="0.25"/>
    <row r="18370" x14ac:dyDescent="0.25"/>
    <row r="18371" x14ac:dyDescent="0.25"/>
    <row r="18372" x14ac:dyDescent="0.25"/>
    <row r="18373" x14ac:dyDescent="0.25"/>
    <row r="18374" x14ac:dyDescent="0.25"/>
    <row r="18375" x14ac:dyDescent="0.25"/>
    <row r="18376" x14ac:dyDescent="0.25"/>
    <row r="18377" x14ac:dyDescent="0.25"/>
    <row r="18378" x14ac:dyDescent="0.25"/>
    <row r="18379" x14ac:dyDescent="0.25"/>
    <row r="18380" x14ac:dyDescent="0.25"/>
    <row r="18381" x14ac:dyDescent="0.25"/>
    <row r="18382" x14ac:dyDescent="0.25"/>
    <row r="18383" x14ac:dyDescent="0.25"/>
    <row r="18384" x14ac:dyDescent="0.25"/>
    <row r="18385" x14ac:dyDescent="0.25"/>
    <row r="18386" x14ac:dyDescent="0.25"/>
    <row r="18387" x14ac:dyDescent="0.25"/>
    <row r="18388" x14ac:dyDescent="0.25"/>
    <row r="18389" x14ac:dyDescent="0.25"/>
    <row r="18390" x14ac:dyDescent="0.25"/>
    <row r="18391" x14ac:dyDescent="0.25"/>
    <row r="18392" x14ac:dyDescent="0.25"/>
    <row r="18393" x14ac:dyDescent="0.25"/>
    <row r="18394" x14ac:dyDescent="0.25"/>
    <row r="18395" x14ac:dyDescent="0.25"/>
    <row r="18396" x14ac:dyDescent="0.25"/>
    <row r="18397" x14ac:dyDescent="0.25"/>
    <row r="18398" x14ac:dyDescent="0.25"/>
    <row r="18399" x14ac:dyDescent="0.25"/>
    <row r="18400" x14ac:dyDescent="0.25"/>
    <row r="18401" x14ac:dyDescent="0.25"/>
    <row r="18402" x14ac:dyDescent="0.25"/>
    <row r="18403" x14ac:dyDescent="0.25"/>
    <row r="18404" x14ac:dyDescent="0.25"/>
    <row r="18405" x14ac:dyDescent="0.25"/>
    <row r="18406" x14ac:dyDescent="0.25"/>
    <row r="18407" x14ac:dyDescent="0.25"/>
    <row r="18408" x14ac:dyDescent="0.25"/>
    <row r="18409" x14ac:dyDescent="0.25"/>
    <row r="18410" x14ac:dyDescent="0.25"/>
    <row r="18411" x14ac:dyDescent="0.25"/>
    <row r="18412" x14ac:dyDescent="0.25"/>
    <row r="18413" x14ac:dyDescent="0.25"/>
    <row r="18414" x14ac:dyDescent="0.25"/>
    <row r="18415" x14ac:dyDescent="0.25"/>
    <row r="18416" x14ac:dyDescent="0.25"/>
    <row r="18417" x14ac:dyDescent="0.25"/>
    <row r="18418" x14ac:dyDescent="0.25"/>
    <row r="18419" x14ac:dyDescent="0.25"/>
    <row r="18420" x14ac:dyDescent="0.25"/>
    <row r="18421" x14ac:dyDescent="0.25"/>
    <row r="18422" x14ac:dyDescent="0.25"/>
    <row r="18423" x14ac:dyDescent="0.25"/>
    <row r="18424" x14ac:dyDescent="0.25"/>
    <row r="18425" x14ac:dyDescent="0.25"/>
    <row r="18426" x14ac:dyDescent="0.25"/>
    <row r="18427" x14ac:dyDescent="0.25"/>
    <row r="18428" x14ac:dyDescent="0.25"/>
    <row r="18429" x14ac:dyDescent="0.25"/>
    <row r="18430" x14ac:dyDescent="0.25"/>
    <row r="18431" x14ac:dyDescent="0.25"/>
    <row r="18432" x14ac:dyDescent="0.25"/>
    <row r="18433" x14ac:dyDescent="0.25"/>
    <row r="18434" x14ac:dyDescent="0.25"/>
    <row r="18435" x14ac:dyDescent="0.25"/>
    <row r="18436" x14ac:dyDescent="0.25"/>
    <row r="18437" x14ac:dyDescent="0.25"/>
    <row r="18438" x14ac:dyDescent="0.25"/>
    <row r="18439" x14ac:dyDescent="0.25"/>
    <row r="18440" x14ac:dyDescent="0.25"/>
    <row r="18441" x14ac:dyDescent="0.25"/>
    <row r="18442" x14ac:dyDescent="0.25"/>
    <row r="18443" x14ac:dyDescent="0.25"/>
    <row r="18444" x14ac:dyDescent="0.25"/>
    <row r="18445" x14ac:dyDescent="0.25"/>
    <row r="18446" x14ac:dyDescent="0.25"/>
    <row r="18447" x14ac:dyDescent="0.25"/>
    <row r="18448" x14ac:dyDescent="0.25"/>
    <row r="18449" x14ac:dyDescent="0.25"/>
    <row r="18450" x14ac:dyDescent="0.25"/>
    <row r="18451" x14ac:dyDescent="0.25"/>
    <row r="18452" x14ac:dyDescent="0.25"/>
    <row r="18453" x14ac:dyDescent="0.25"/>
    <row r="18454" x14ac:dyDescent="0.25"/>
    <row r="18455" x14ac:dyDescent="0.25"/>
    <row r="18456" x14ac:dyDescent="0.25"/>
    <row r="18457" x14ac:dyDescent="0.25"/>
    <row r="18458" x14ac:dyDescent="0.25"/>
    <row r="18459" x14ac:dyDescent="0.25"/>
    <row r="18460" x14ac:dyDescent="0.25"/>
    <row r="18461" x14ac:dyDescent="0.25"/>
    <row r="18462" x14ac:dyDescent="0.25"/>
    <row r="18463" x14ac:dyDescent="0.25"/>
    <row r="18464" x14ac:dyDescent="0.25"/>
    <row r="18465" x14ac:dyDescent="0.25"/>
    <row r="18466" x14ac:dyDescent="0.25"/>
    <row r="18467" x14ac:dyDescent="0.25"/>
    <row r="18468" x14ac:dyDescent="0.25"/>
    <row r="18469" x14ac:dyDescent="0.25"/>
    <row r="18470" x14ac:dyDescent="0.25"/>
    <row r="18471" x14ac:dyDescent="0.25"/>
    <row r="18472" x14ac:dyDescent="0.25"/>
    <row r="18473" x14ac:dyDescent="0.25"/>
    <row r="18474" x14ac:dyDescent="0.25"/>
    <row r="18475" x14ac:dyDescent="0.25"/>
    <row r="18476" x14ac:dyDescent="0.25"/>
    <row r="18477" x14ac:dyDescent="0.25"/>
    <row r="18478" x14ac:dyDescent="0.25"/>
    <row r="18479" x14ac:dyDescent="0.25"/>
    <row r="18480" x14ac:dyDescent="0.25"/>
    <row r="18481" x14ac:dyDescent="0.25"/>
    <row r="18482" x14ac:dyDescent="0.25"/>
    <row r="18483" x14ac:dyDescent="0.25"/>
    <row r="18484" x14ac:dyDescent="0.25"/>
    <row r="18485" x14ac:dyDescent="0.25"/>
    <row r="18486" x14ac:dyDescent="0.25"/>
    <row r="18487" x14ac:dyDescent="0.25"/>
    <row r="18488" x14ac:dyDescent="0.25"/>
    <row r="18489" x14ac:dyDescent="0.25"/>
    <row r="18490" x14ac:dyDescent="0.25"/>
    <row r="18491" x14ac:dyDescent="0.25"/>
    <row r="18492" x14ac:dyDescent="0.25"/>
    <row r="18493" x14ac:dyDescent="0.25"/>
    <row r="18494" x14ac:dyDescent="0.25"/>
    <row r="18495" x14ac:dyDescent="0.25"/>
    <row r="18496" x14ac:dyDescent="0.25"/>
    <row r="18497" x14ac:dyDescent="0.25"/>
    <row r="18498" x14ac:dyDescent="0.25"/>
    <row r="18499" x14ac:dyDescent="0.25"/>
    <row r="18500" x14ac:dyDescent="0.25"/>
    <row r="18501" x14ac:dyDescent="0.25"/>
    <row r="18502" x14ac:dyDescent="0.25"/>
    <row r="18503" x14ac:dyDescent="0.25"/>
    <row r="18504" x14ac:dyDescent="0.25"/>
    <row r="18505" x14ac:dyDescent="0.25"/>
    <row r="18506" x14ac:dyDescent="0.25"/>
    <row r="18507" x14ac:dyDescent="0.25"/>
    <row r="18508" x14ac:dyDescent="0.25"/>
    <row r="18509" x14ac:dyDescent="0.25"/>
    <row r="18510" x14ac:dyDescent="0.25"/>
    <row r="18511" x14ac:dyDescent="0.25"/>
    <row r="18512" x14ac:dyDescent="0.25"/>
    <row r="18513" x14ac:dyDescent="0.25"/>
    <row r="18514" x14ac:dyDescent="0.25"/>
    <row r="18515" x14ac:dyDescent="0.25"/>
    <row r="18516" x14ac:dyDescent="0.25"/>
    <row r="18517" x14ac:dyDescent="0.25"/>
    <row r="18518" x14ac:dyDescent="0.25"/>
    <row r="18519" x14ac:dyDescent="0.25"/>
    <row r="18520" x14ac:dyDescent="0.25"/>
    <row r="18521" x14ac:dyDescent="0.25"/>
    <row r="18522" x14ac:dyDescent="0.25"/>
    <row r="18523" x14ac:dyDescent="0.25"/>
    <row r="18524" x14ac:dyDescent="0.25"/>
    <row r="18525" x14ac:dyDescent="0.25"/>
    <row r="18526" x14ac:dyDescent="0.25"/>
    <row r="18527" x14ac:dyDescent="0.25"/>
    <row r="18528" x14ac:dyDescent="0.25"/>
    <row r="18529" x14ac:dyDescent="0.25"/>
    <row r="18530" x14ac:dyDescent="0.25"/>
    <row r="18531" x14ac:dyDescent="0.25"/>
    <row r="18532" x14ac:dyDescent="0.25"/>
    <row r="18533" x14ac:dyDescent="0.25"/>
    <row r="18534" x14ac:dyDescent="0.25"/>
    <row r="18535" x14ac:dyDescent="0.25"/>
    <row r="18536" x14ac:dyDescent="0.25"/>
    <row r="18537" x14ac:dyDescent="0.25"/>
    <row r="18538" x14ac:dyDescent="0.25"/>
    <row r="18539" x14ac:dyDescent="0.25"/>
    <row r="18540" x14ac:dyDescent="0.25"/>
    <row r="18541" x14ac:dyDescent="0.25"/>
    <row r="18542" x14ac:dyDescent="0.25"/>
    <row r="18543" x14ac:dyDescent="0.25"/>
    <row r="18544" x14ac:dyDescent="0.25"/>
    <row r="18545" x14ac:dyDescent="0.25"/>
    <row r="18546" x14ac:dyDescent="0.25"/>
    <row r="18547" x14ac:dyDescent="0.25"/>
    <row r="18548" x14ac:dyDescent="0.25"/>
    <row r="18549" x14ac:dyDescent="0.25"/>
    <row r="18550" x14ac:dyDescent="0.25"/>
    <row r="18551" x14ac:dyDescent="0.25"/>
    <row r="18552" x14ac:dyDescent="0.25"/>
    <row r="18553" x14ac:dyDescent="0.25"/>
    <row r="18554" x14ac:dyDescent="0.25"/>
    <row r="18555" x14ac:dyDescent="0.25"/>
    <row r="18556" x14ac:dyDescent="0.25"/>
    <row r="18557" x14ac:dyDescent="0.25"/>
    <row r="18558" x14ac:dyDescent="0.25"/>
    <row r="18559" x14ac:dyDescent="0.25"/>
    <row r="18560" x14ac:dyDescent="0.25"/>
    <row r="18561" x14ac:dyDescent="0.25"/>
    <row r="18562" x14ac:dyDescent="0.25"/>
    <row r="18563" x14ac:dyDescent="0.25"/>
    <row r="18564" x14ac:dyDescent="0.25"/>
    <row r="18565" x14ac:dyDescent="0.25"/>
    <row r="18566" x14ac:dyDescent="0.25"/>
    <row r="18567" x14ac:dyDescent="0.25"/>
    <row r="18568" x14ac:dyDescent="0.25"/>
    <row r="18569" x14ac:dyDescent="0.25"/>
    <row r="18570" x14ac:dyDescent="0.25"/>
    <row r="18571" x14ac:dyDescent="0.25"/>
    <row r="18572" x14ac:dyDescent="0.25"/>
    <row r="18573" x14ac:dyDescent="0.25"/>
    <row r="18574" x14ac:dyDescent="0.25"/>
    <row r="18575" x14ac:dyDescent="0.25"/>
    <row r="18576" x14ac:dyDescent="0.25"/>
    <row r="18577" x14ac:dyDescent="0.25"/>
    <row r="18578" x14ac:dyDescent="0.25"/>
    <row r="18579" x14ac:dyDescent="0.25"/>
    <row r="18580" x14ac:dyDescent="0.25"/>
    <row r="18581" x14ac:dyDescent="0.25"/>
    <row r="18582" x14ac:dyDescent="0.25"/>
    <row r="18583" x14ac:dyDescent="0.25"/>
    <row r="18584" x14ac:dyDescent="0.25"/>
    <row r="18585" x14ac:dyDescent="0.25"/>
    <row r="18586" x14ac:dyDescent="0.25"/>
    <row r="18587" x14ac:dyDescent="0.25"/>
    <row r="18588" x14ac:dyDescent="0.25"/>
    <row r="18589" x14ac:dyDescent="0.25"/>
    <row r="18590" x14ac:dyDescent="0.25"/>
    <row r="18591" x14ac:dyDescent="0.25"/>
    <row r="18592" x14ac:dyDescent="0.25"/>
    <row r="18593" x14ac:dyDescent="0.25"/>
    <row r="18594" x14ac:dyDescent="0.25"/>
    <row r="18595" x14ac:dyDescent="0.25"/>
    <row r="18596" x14ac:dyDescent="0.25"/>
    <row r="18597" x14ac:dyDescent="0.25"/>
    <row r="18598" x14ac:dyDescent="0.25"/>
    <row r="18599" x14ac:dyDescent="0.25"/>
    <row r="18600" x14ac:dyDescent="0.25"/>
    <row r="18601" x14ac:dyDescent="0.25"/>
    <row r="18602" x14ac:dyDescent="0.25"/>
    <row r="18603" x14ac:dyDescent="0.25"/>
    <row r="18604" x14ac:dyDescent="0.25"/>
    <row r="18605" x14ac:dyDescent="0.25"/>
    <row r="18606" x14ac:dyDescent="0.25"/>
    <row r="18607" x14ac:dyDescent="0.25"/>
    <row r="18608" x14ac:dyDescent="0.25"/>
    <row r="18609" x14ac:dyDescent="0.25"/>
    <row r="18610" x14ac:dyDescent="0.25"/>
    <row r="18611" x14ac:dyDescent="0.25"/>
    <row r="18612" x14ac:dyDescent="0.25"/>
    <row r="18613" x14ac:dyDescent="0.25"/>
    <row r="18614" x14ac:dyDescent="0.25"/>
    <row r="18615" x14ac:dyDescent="0.25"/>
    <row r="18616" x14ac:dyDescent="0.25"/>
    <row r="18617" x14ac:dyDescent="0.25"/>
    <row r="18618" x14ac:dyDescent="0.25"/>
    <row r="18619" x14ac:dyDescent="0.25"/>
    <row r="18620" x14ac:dyDescent="0.25"/>
    <row r="18621" x14ac:dyDescent="0.25"/>
    <row r="18622" x14ac:dyDescent="0.25"/>
    <row r="18623" x14ac:dyDescent="0.25"/>
    <row r="18624" x14ac:dyDescent="0.25"/>
    <row r="18625" x14ac:dyDescent="0.25"/>
    <row r="18626" x14ac:dyDescent="0.25"/>
    <row r="18627" x14ac:dyDescent="0.25"/>
    <row r="18628" x14ac:dyDescent="0.25"/>
    <row r="18629" x14ac:dyDescent="0.25"/>
    <row r="18630" x14ac:dyDescent="0.25"/>
    <row r="18631" x14ac:dyDescent="0.25"/>
    <row r="18632" x14ac:dyDescent="0.25"/>
    <row r="18633" x14ac:dyDescent="0.25"/>
    <row r="18634" x14ac:dyDescent="0.25"/>
    <row r="18635" x14ac:dyDescent="0.25"/>
    <row r="18636" x14ac:dyDescent="0.25"/>
    <row r="18637" x14ac:dyDescent="0.25"/>
    <row r="18638" x14ac:dyDescent="0.25"/>
    <row r="18639" x14ac:dyDescent="0.25"/>
    <row r="18640" x14ac:dyDescent="0.25"/>
    <row r="18641" x14ac:dyDescent="0.25"/>
    <row r="18642" x14ac:dyDescent="0.25"/>
    <row r="18643" x14ac:dyDescent="0.25"/>
    <row r="18644" x14ac:dyDescent="0.25"/>
    <row r="18645" x14ac:dyDescent="0.25"/>
    <row r="18646" x14ac:dyDescent="0.25"/>
    <row r="18647" x14ac:dyDescent="0.25"/>
    <row r="18648" x14ac:dyDescent="0.25"/>
    <row r="18649" x14ac:dyDescent="0.25"/>
    <row r="18650" x14ac:dyDescent="0.25"/>
    <row r="18651" x14ac:dyDescent="0.25"/>
    <row r="18652" x14ac:dyDescent="0.25"/>
    <row r="18653" x14ac:dyDescent="0.25"/>
    <row r="18654" x14ac:dyDescent="0.25"/>
    <row r="18655" x14ac:dyDescent="0.25"/>
    <row r="18656" x14ac:dyDescent="0.25"/>
    <row r="18657" x14ac:dyDescent="0.25"/>
    <row r="18658" x14ac:dyDescent="0.25"/>
    <row r="18659" x14ac:dyDescent="0.25"/>
    <row r="18660" x14ac:dyDescent="0.25"/>
    <row r="18661" x14ac:dyDescent="0.25"/>
    <row r="18662" x14ac:dyDescent="0.25"/>
    <row r="18663" x14ac:dyDescent="0.25"/>
    <row r="18664" x14ac:dyDescent="0.25"/>
    <row r="18665" x14ac:dyDescent="0.25"/>
    <row r="18666" x14ac:dyDescent="0.25"/>
    <row r="18667" x14ac:dyDescent="0.25"/>
    <row r="18668" x14ac:dyDescent="0.25"/>
    <row r="18669" x14ac:dyDescent="0.25"/>
    <row r="18670" x14ac:dyDescent="0.25"/>
    <row r="18671" x14ac:dyDescent="0.25"/>
    <row r="18672" x14ac:dyDescent="0.25"/>
    <row r="18673" x14ac:dyDescent="0.25"/>
    <row r="18674" x14ac:dyDescent="0.25"/>
    <row r="18675" x14ac:dyDescent="0.25"/>
    <row r="18676" x14ac:dyDescent="0.25"/>
    <row r="18677" x14ac:dyDescent="0.25"/>
    <row r="18678" x14ac:dyDescent="0.25"/>
    <row r="18679" x14ac:dyDescent="0.25"/>
    <row r="18680" x14ac:dyDescent="0.25"/>
    <row r="18681" x14ac:dyDescent="0.25"/>
    <row r="18682" x14ac:dyDescent="0.25"/>
    <row r="18683" x14ac:dyDescent="0.25"/>
    <row r="18684" x14ac:dyDescent="0.25"/>
    <row r="18685" x14ac:dyDescent="0.25"/>
    <row r="18686" x14ac:dyDescent="0.25"/>
    <row r="18687" x14ac:dyDescent="0.25"/>
    <row r="18688" x14ac:dyDescent="0.25"/>
    <row r="18689" x14ac:dyDescent="0.25"/>
    <row r="18690" x14ac:dyDescent="0.25"/>
    <row r="18691" x14ac:dyDescent="0.25"/>
    <row r="18692" x14ac:dyDescent="0.25"/>
    <row r="18693" x14ac:dyDescent="0.25"/>
    <row r="18694" x14ac:dyDescent="0.25"/>
    <row r="18695" x14ac:dyDescent="0.25"/>
    <row r="18696" x14ac:dyDescent="0.25"/>
    <row r="18697" x14ac:dyDescent="0.25"/>
    <row r="18698" x14ac:dyDescent="0.25"/>
    <row r="18699" x14ac:dyDescent="0.25"/>
    <row r="18700" x14ac:dyDescent="0.25"/>
    <row r="18701" x14ac:dyDescent="0.25"/>
    <row r="18702" x14ac:dyDescent="0.25"/>
    <row r="18703" x14ac:dyDescent="0.25"/>
    <row r="18704" x14ac:dyDescent="0.25"/>
    <row r="18705" x14ac:dyDescent="0.25"/>
    <row r="18706" x14ac:dyDescent="0.25"/>
    <row r="18707" x14ac:dyDescent="0.25"/>
    <row r="18708" x14ac:dyDescent="0.25"/>
    <row r="18709" x14ac:dyDescent="0.25"/>
    <row r="18710" x14ac:dyDescent="0.25"/>
    <row r="18711" x14ac:dyDescent="0.25"/>
    <row r="18712" x14ac:dyDescent="0.25"/>
    <row r="18713" x14ac:dyDescent="0.25"/>
    <row r="18714" x14ac:dyDescent="0.25"/>
    <row r="18715" x14ac:dyDescent="0.25"/>
    <row r="18716" x14ac:dyDescent="0.25"/>
    <row r="18717" x14ac:dyDescent="0.25"/>
    <row r="18718" x14ac:dyDescent="0.25"/>
    <row r="18719" x14ac:dyDescent="0.25"/>
    <row r="18720" x14ac:dyDescent="0.25"/>
    <row r="18721" x14ac:dyDescent="0.25"/>
    <row r="18722" x14ac:dyDescent="0.25"/>
    <row r="18723" x14ac:dyDescent="0.25"/>
    <row r="18724" x14ac:dyDescent="0.25"/>
    <row r="18725" x14ac:dyDescent="0.25"/>
    <row r="18726" x14ac:dyDescent="0.25"/>
    <row r="18727" x14ac:dyDescent="0.25"/>
    <row r="18728" x14ac:dyDescent="0.25"/>
    <row r="18729" x14ac:dyDescent="0.25"/>
    <row r="18730" x14ac:dyDescent="0.25"/>
    <row r="18731" x14ac:dyDescent="0.25"/>
    <row r="18732" x14ac:dyDescent="0.25"/>
    <row r="18733" x14ac:dyDescent="0.25"/>
    <row r="18734" x14ac:dyDescent="0.25"/>
    <row r="18735" x14ac:dyDescent="0.25"/>
    <row r="18736" x14ac:dyDescent="0.25"/>
    <row r="18737" x14ac:dyDescent="0.25"/>
    <row r="18738" x14ac:dyDescent="0.25"/>
    <row r="18739" x14ac:dyDescent="0.25"/>
    <row r="18740" x14ac:dyDescent="0.25"/>
    <row r="18741" x14ac:dyDescent="0.25"/>
    <row r="18742" x14ac:dyDescent="0.25"/>
    <row r="18743" x14ac:dyDescent="0.25"/>
    <row r="18744" x14ac:dyDescent="0.25"/>
    <row r="18745" x14ac:dyDescent="0.25"/>
    <row r="18746" x14ac:dyDescent="0.25"/>
    <row r="18747" x14ac:dyDescent="0.25"/>
    <row r="18748" x14ac:dyDescent="0.25"/>
    <row r="18749" x14ac:dyDescent="0.25"/>
    <row r="18750" x14ac:dyDescent="0.25"/>
    <row r="18751" x14ac:dyDescent="0.25"/>
    <row r="18752" x14ac:dyDescent="0.25"/>
    <row r="18753" x14ac:dyDescent="0.25"/>
    <row r="18754" x14ac:dyDescent="0.25"/>
    <row r="18755" x14ac:dyDescent="0.25"/>
    <row r="18756" x14ac:dyDescent="0.25"/>
    <row r="18757" x14ac:dyDescent="0.25"/>
    <row r="18758" x14ac:dyDescent="0.25"/>
    <row r="18759" x14ac:dyDescent="0.25"/>
    <row r="18760" x14ac:dyDescent="0.25"/>
    <row r="18761" x14ac:dyDescent="0.25"/>
    <row r="18762" x14ac:dyDescent="0.25"/>
    <row r="18763" x14ac:dyDescent="0.25"/>
    <row r="18764" x14ac:dyDescent="0.25"/>
    <row r="18765" x14ac:dyDescent="0.25"/>
    <row r="18766" x14ac:dyDescent="0.25"/>
    <row r="18767" x14ac:dyDescent="0.25"/>
    <row r="18768" x14ac:dyDescent="0.25"/>
    <row r="18769" x14ac:dyDescent="0.25"/>
    <row r="18770" x14ac:dyDescent="0.25"/>
    <row r="18771" x14ac:dyDescent="0.25"/>
    <row r="18772" x14ac:dyDescent="0.25"/>
    <row r="18773" x14ac:dyDescent="0.25"/>
    <row r="18774" x14ac:dyDescent="0.25"/>
    <row r="18775" x14ac:dyDescent="0.25"/>
    <row r="18776" x14ac:dyDescent="0.25"/>
    <row r="18777" x14ac:dyDescent="0.25"/>
    <row r="18778" x14ac:dyDescent="0.25"/>
    <row r="18779" x14ac:dyDescent="0.25"/>
    <row r="18780" x14ac:dyDescent="0.25"/>
    <row r="18781" x14ac:dyDescent="0.25"/>
    <row r="18782" x14ac:dyDescent="0.25"/>
    <row r="18783" x14ac:dyDescent="0.25"/>
    <row r="18784" x14ac:dyDescent="0.25"/>
    <row r="18785" x14ac:dyDescent="0.25"/>
    <row r="18786" x14ac:dyDescent="0.25"/>
    <row r="18787" x14ac:dyDescent="0.25"/>
    <row r="18788" x14ac:dyDescent="0.25"/>
    <row r="18789" x14ac:dyDescent="0.25"/>
    <row r="18790" x14ac:dyDescent="0.25"/>
    <row r="18791" x14ac:dyDescent="0.25"/>
    <row r="18792" x14ac:dyDescent="0.25"/>
    <row r="18793" x14ac:dyDescent="0.25"/>
    <row r="18794" x14ac:dyDescent="0.25"/>
    <row r="18795" x14ac:dyDescent="0.25"/>
    <row r="18796" x14ac:dyDescent="0.25"/>
    <row r="18797" x14ac:dyDescent="0.25"/>
    <row r="18798" x14ac:dyDescent="0.25"/>
    <row r="18799" x14ac:dyDescent="0.25"/>
    <row r="18800" x14ac:dyDescent="0.25"/>
    <row r="18801" x14ac:dyDescent="0.25"/>
    <row r="18802" x14ac:dyDescent="0.25"/>
    <row r="18803" x14ac:dyDescent="0.25"/>
    <row r="18804" x14ac:dyDescent="0.25"/>
    <row r="18805" x14ac:dyDescent="0.25"/>
    <row r="18806" x14ac:dyDescent="0.25"/>
    <row r="18807" x14ac:dyDescent="0.25"/>
    <row r="18808" x14ac:dyDescent="0.25"/>
    <row r="18809" x14ac:dyDescent="0.25"/>
    <row r="18810" x14ac:dyDescent="0.25"/>
    <row r="18811" x14ac:dyDescent="0.25"/>
    <row r="18812" x14ac:dyDescent="0.25"/>
    <row r="18813" x14ac:dyDescent="0.25"/>
    <row r="18814" x14ac:dyDescent="0.25"/>
    <row r="18815" x14ac:dyDescent="0.25"/>
    <row r="18816" x14ac:dyDescent="0.25"/>
    <row r="18817" x14ac:dyDescent="0.25"/>
    <row r="18818" x14ac:dyDescent="0.25"/>
    <row r="18819" x14ac:dyDescent="0.25"/>
    <row r="18820" x14ac:dyDescent="0.25"/>
    <row r="18821" x14ac:dyDescent="0.25"/>
    <row r="18822" x14ac:dyDescent="0.25"/>
    <row r="18823" x14ac:dyDescent="0.25"/>
    <row r="18824" x14ac:dyDescent="0.25"/>
    <row r="18825" x14ac:dyDescent="0.25"/>
    <row r="18826" x14ac:dyDescent="0.25"/>
    <row r="18827" x14ac:dyDescent="0.25"/>
    <row r="18828" x14ac:dyDescent="0.25"/>
    <row r="18829" x14ac:dyDescent="0.25"/>
    <row r="18830" x14ac:dyDescent="0.25"/>
    <row r="18831" x14ac:dyDescent="0.25"/>
    <row r="18832" x14ac:dyDescent="0.25"/>
    <row r="18833" x14ac:dyDescent="0.25"/>
    <row r="18834" x14ac:dyDescent="0.25"/>
    <row r="18835" x14ac:dyDescent="0.25"/>
    <row r="18836" x14ac:dyDescent="0.25"/>
    <row r="18837" x14ac:dyDescent="0.25"/>
    <row r="18838" x14ac:dyDescent="0.25"/>
    <row r="18839" x14ac:dyDescent="0.25"/>
    <row r="18840" x14ac:dyDescent="0.25"/>
    <row r="18841" x14ac:dyDescent="0.25"/>
    <row r="18842" x14ac:dyDescent="0.25"/>
    <row r="18843" x14ac:dyDescent="0.25"/>
    <row r="18844" x14ac:dyDescent="0.25"/>
    <row r="18845" x14ac:dyDescent="0.25"/>
    <row r="18846" x14ac:dyDescent="0.25"/>
    <row r="18847" x14ac:dyDescent="0.25"/>
    <row r="18848" x14ac:dyDescent="0.25"/>
    <row r="18849" x14ac:dyDescent="0.25"/>
    <row r="18850" x14ac:dyDescent="0.25"/>
    <row r="18851" x14ac:dyDescent="0.25"/>
    <row r="18852" x14ac:dyDescent="0.25"/>
    <row r="18853" x14ac:dyDescent="0.25"/>
    <row r="18854" x14ac:dyDescent="0.25"/>
    <row r="18855" x14ac:dyDescent="0.25"/>
    <row r="18856" x14ac:dyDescent="0.25"/>
    <row r="18857" x14ac:dyDescent="0.25"/>
    <row r="18858" x14ac:dyDescent="0.25"/>
    <row r="18859" x14ac:dyDescent="0.25"/>
    <row r="18860" x14ac:dyDescent="0.25"/>
    <row r="18861" x14ac:dyDescent="0.25"/>
    <row r="18862" x14ac:dyDescent="0.25"/>
    <row r="18863" x14ac:dyDescent="0.25"/>
    <row r="18864" x14ac:dyDescent="0.25"/>
    <row r="18865" x14ac:dyDescent="0.25"/>
    <row r="18866" x14ac:dyDescent="0.25"/>
    <row r="18867" x14ac:dyDescent="0.25"/>
    <row r="18868" x14ac:dyDescent="0.25"/>
    <row r="18869" x14ac:dyDescent="0.25"/>
    <row r="18870" x14ac:dyDescent="0.25"/>
    <row r="18871" x14ac:dyDescent="0.25"/>
    <row r="18872" x14ac:dyDescent="0.25"/>
    <row r="18873" x14ac:dyDescent="0.25"/>
    <row r="18874" x14ac:dyDescent="0.25"/>
    <row r="18875" x14ac:dyDescent="0.25"/>
    <row r="18876" x14ac:dyDescent="0.25"/>
    <row r="18877" x14ac:dyDescent="0.25"/>
    <row r="18878" x14ac:dyDescent="0.25"/>
    <row r="18879" x14ac:dyDescent="0.25"/>
    <row r="18880" x14ac:dyDescent="0.25"/>
    <row r="18881" x14ac:dyDescent="0.25"/>
    <row r="18882" x14ac:dyDescent="0.25"/>
    <row r="18883" x14ac:dyDescent="0.25"/>
    <row r="18884" x14ac:dyDescent="0.25"/>
    <row r="18885" x14ac:dyDescent="0.25"/>
    <row r="18886" x14ac:dyDescent="0.25"/>
    <row r="18887" x14ac:dyDescent="0.25"/>
    <row r="18888" x14ac:dyDescent="0.25"/>
    <row r="18889" x14ac:dyDescent="0.25"/>
    <row r="18890" x14ac:dyDescent="0.25"/>
    <row r="18891" x14ac:dyDescent="0.25"/>
    <row r="18892" x14ac:dyDescent="0.25"/>
    <row r="18893" x14ac:dyDescent="0.25"/>
    <row r="18894" x14ac:dyDescent="0.25"/>
    <row r="18895" x14ac:dyDescent="0.25"/>
    <row r="18896" x14ac:dyDescent="0.25"/>
    <row r="18897" x14ac:dyDescent="0.25"/>
    <row r="18898" x14ac:dyDescent="0.25"/>
    <row r="18899" x14ac:dyDescent="0.25"/>
    <row r="18900" x14ac:dyDescent="0.25"/>
    <row r="18901" x14ac:dyDescent="0.25"/>
    <row r="18902" x14ac:dyDescent="0.25"/>
    <row r="18903" x14ac:dyDescent="0.25"/>
    <row r="18904" x14ac:dyDescent="0.25"/>
    <row r="18905" x14ac:dyDescent="0.25"/>
    <row r="18906" x14ac:dyDescent="0.25"/>
    <row r="18907" x14ac:dyDescent="0.25"/>
    <row r="18908" x14ac:dyDescent="0.25"/>
    <row r="18909" x14ac:dyDescent="0.25"/>
    <row r="18910" x14ac:dyDescent="0.25"/>
    <row r="18911" x14ac:dyDescent="0.25"/>
    <row r="18912" x14ac:dyDescent="0.25"/>
    <row r="18913" x14ac:dyDescent="0.25"/>
    <row r="18914" x14ac:dyDescent="0.25"/>
    <row r="18915" x14ac:dyDescent="0.25"/>
    <row r="18916" x14ac:dyDescent="0.25"/>
    <row r="18917" x14ac:dyDescent="0.25"/>
    <row r="18918" x14ac:dyDescent="0.25"/>
    <row r="18919" x14ac:dyDescent="0.25"/>
    <row r="18920" x14ac:dyDescent="0.25"/>
    <row r="18921" x14ac:dyDescent="0.25"/>
    <row r="18922" x14ac:dyDescent="0.25"/>
    <row r="18923" x14ac:dyDescent="0.25"/>
    <row r="18924" x14ac:dyDescent="0.25"/>
    <row r="18925" x14ac:dyDescent="0.25"/>
    <row r="18926" x14ac:dyDescent="0.25"/>
    <row r="18927" x14ac:dyDescent="0.25"/>
    <row r="18928" x14ac:dyDescent="0.25"/>
    <row r="18929" x14ac:dyDescent="0.25"/>
    <row r="18930" x14ac:dyDescent="0.25"/>
    <row r="18931" x14ac:dyDescent="0.25"/>
    <row r="18932" x14ac:dyDescent="0.25"/>
    <row r="18933" x14ac:dyDescent="0.25"/>
    <row r="18934" x14ac:dyDescent="0.25"/>
    <row r="18935" x14ac:dyDescent="0.25"/>
    <row r="18936" x14ac:dyDescent="0.25"/>
    <row r="18937" x14ac:dyDescent="0.25"/>
    <row r="18938" x14ac:dyDescent="0.25"/>
    <row r="18939" x14ac:dyDescent="0.25"/>
    <row r="18940" x14ac:dyDescent="0.25"/>
    <row r="18941" x14ac:dyDescent="0.25"/>
    <row r="18942" x14ac:dyDescent="0.25"/>
    <row r="18943" x14ac:dyDescent="0.25"/>
    <row r="18944" x14ac:dyDescent="0.25"/>
    <row r="18945" x14ac:dyDescent="0.25"/>
    <row r="18946" x14ac:dyDescent="0.25"/>
    <row r="18947" x14ac:dyDescent="0.25"/>
    <row r="18948" x14ac:dyDescent="0.25"/>
    <row r="18949" x14ac:dyDescent="0.25"/>
    <row r="18950" x14ac:dyDescent="0.25"/>
    <row r="18951" x14ac:dyDescent="0.25"/>
    <row r="18952" x14ac:dyDescent="0.25"/>
    <row r="18953" x14ac:dyDescent="0.25"/>
    <row r="18954" x14ac:dyDescent="0.25"/>
    <row r="18955" x14ac:dyDescent="0.25"/>
    <row r="18956" x14ac:dyDescent="0.25"/>
    <row r="18957" x14ac:dyDescent="0.25"/>
    <row r="18958" x14ac:dyDescent="0.25"/>
    <row r="18959" x14ac:dyDescent="0.25"/>
    <row r="18960" x14ac:dyDescent="0.25"/>
    <row r="18961" x14ac:dyDescent="0.25"/>
    <row r="18962" x14ac:dyDescent="0.25"/>
    <row r="18963" x14ac:dyDescent="0.25"/>
    <row r="18964" x14ac:dyDescent="0.25"/>
    <row r="18965" x14ac:dyDescent="0.25"/>
    <row r="18966" x14ac:dyDescent="0.25"/>
    <row r="18967" x14ac:dyDescent="0.25"/>
    <row r="18968" x14ac:dyDescent="0.25"/>
    <row r="18969" x14ac:dyDescent="0.25"/>
    <row r="18970" x14ac:dyDescent="0.25"/>
    <row r="18971" x14ac:dyDescent="0.25"/>
    <row r="18972" x14ac:dyDescent="0.25"/>
    <row r="18973" x14ac:dyDescent="0.25"/>
    <row r="18974" x14ac:dyDescent="0.25"/>
    <row r="18975" x14ac:dyDescent="0.25"/>
    <row r="18976" x14ac:dyDescent="0.25"/>
    <row r="18977" x14ac:dyDescent="0.25"/>
    <row r="18978" x14ac:dyDescent="0.25"/>
    <row r="18979" x14ac:dyDescent="0.25"/>
    <row r="18980" x14ac:dyDescent="0.25"/>
    <row r="18981" x14ac:dyDescent="0.25"/>
    <row r="18982" x14ac:dyDescent="0.25"/>
    <row r="18983" x14ac:dyDescent="0.25"/>
    <row r="18984" x14ac:dyDescent="0.25"/>
    <row r="18985" x14ac:dyDescent="0.25"/>
    <row r="18986" x14ac:dyDescent="0.25"/>
    <row r="18987" x14ac:dyDescent="0.25"/>
    <row r="18988" x14ac:dyDescent="0.25"/>
    <row r="18989" x14ac:dyDescent="0.25"/>
    <row r="18990" x14ac:dyDescent="0.25"/>
    <row r="18991" x14ac:dyDescent="0.25"/>
    <row r="18992" x14ac:dyDescent="0.25"/>
    <row r="18993" x14ac:dyDescent="0.25"/>
    <row r="18994" x14ac:dyDescent="0.25"/>
    <row r="18995" x14ac:dyDescent="0.25"/>
    <row r="18996" x14ac:dyDescent="0.25"/>
    <row r="18997" x14ac:dyDescent="0.25"/>
    <row r="18998" x14ac:dyDescent="0.25"/>
    <row r="18999" x14ac:dyDescent="0.25"/>
    <row r="19000" x14ac:dyDescent="0.25"/>
    <row r="19001" x14ac:dyDescent="0.25"/>
    <row r="19002" x14ac:dyDescent="0.25"/>
    <row r="19003" x14ac:dyDescent="0.25"/>
    <row r="19004" x14ac:dyDescent="0.25"/>
    <row r="19005" x14ac:dyDescent="0.25"/>
    <row r="19006" x14ac:dyDescent="0.25"/>
    <row r="19007" x14ac:dyDescent="0.25"/>
    <row r="19008" x14ac:dyDescent="0.25"/>
    <row r="19009" x14ac:dyDescent="0.25"/>
    <row r="19010" x14ac:dyDescent="0.25"/>
    <row r="19011" x14ac:dyDescent="0.25"/>
    <row r="19012" x14ac:dyDescent="0.25"/>
    <row r="19013" x14ac:dyDescent="0.25"/>
    <row r="19014" x14ac:dyDescent="0.25"/>
    <row r="19015" x14ac:dyDescent="0.25"/>
    <row r="19016" x14ac:dyDescent="0.25"/>
    <row r="19017" x14ac:dyDescent="0.25"/>
    <row r="19018" x14ac:dyDescent="0.25"/>
    <row r="19019" x14ac:dyDescent="0.25"/>
    <row r="19020" x14ac:dyDescent="0.25"/>
    <row r="19021" x14ac:dyDescent="0.25"/>
    <row r="19022" x14ac:dyDescent="0.25"/>
    <row r="19023" x14ac:dyDescent="0.25"/>
    <row r="19024" x14ac:dyDescent="0.25"/>
    <row r="19025" x14ac:dyDescent="0.25"/>
    <row r="19026" x14ac:dyDescent="0.25"/>
    <row r="19027" x14ac:dyDescent="0.25"/>
    <row r="19028" x14ac:dyDescent="0.25"/>
    <row r="19029" x14ac:dyDescent="0.25"/>
    <row r="19030" x14ac:dyDescent="0.25"/>
    <row r="19031" x14ac:dyDescent="0.25"/>
    <row r="19032" x14ac:dyDescent="0.25"/>
    <row r="19033" x14ac:dyDescent="0.25"/>
    <row r="19034" x14ac:dyDescent="0.25"/>
    <row r="19035" x14ac:dyDescent="0.25"/>
    <row r="19036" x14ac:dyDescent="0.25"/>
    <row r="19037" x14ac:dyDescent="0.25"/>
    <row r="19038" x14ac:dyDescent="0.25"/>
    <row r="19039" x14ac:dyDescent="0.25"/>
    <row r="19040" x14ac:dyDescent="0.25"/>
    <row r="19041" x14ac:dyDescent="0.25"/>
    <row r="19042" x14ac:dyDescent="0.25"/>
    <row r="19043" x14ac:dyDescent="0.25"/>
    <row r="19044" x14ac:dyDescent="0.25"/>
    <row r="19045" x14ac:dyDescent="0.25"/>
    <row r="19046" x14ac:dyDescent="0.25"/>
    <row r="19047" x14ac:dyDescent="0.25"/>
    <row r="19048" x14ac:dyDescent="0.25"/>
    <row r="19049" x14ac:dyDescent="0.25"/>
    <row r="19050" x14ac:dyDescent="0.25"/>
    <row r="19051" x14ac:dyDescent="0.25"/>
    <row r="19052" x14ac:dyDescent="0.25"/>
    <row r="19053" x14ac:dyDescent="0.25"/>
    <row r="19054" x14ac:dyDescent="0.25"/>
    <row r="19055" x14ac:dyDescent="0.25"/>
    <row r="19056" x14ac:dyDescent="0.25"/>
    <row r="19057" x14ac:dyDescent="0.25"/>
    <row r="19058" x14ac:dyDescent="0.25"/>
    <row r="19059" x14ac:dyDescent="0.25"/>
    <row r="19060" x14ac:dyDescent="0.25"/>
    <row r="19061" x14ac:dyDescent="0.25"/>
    <row r="19062" x14ac:dyDescent="0.25"/>
    <row r="19063" x14ac:dyDescent="0.25"/>
    <row r="19064" x14ac:dyDescent="0.25"/>
    <row r="19065" x14ac:dyDescent="0.25"/>
    <row r="19066" x14ac:dyDescent="0.25"/>
    <row r="19067" x14ac:dyDescent="0.25"/>
    <row r="19068" x14ac:dyDescent="0.25"/>
    <row r="19069" x14ac:dyDescent="0.25"/>
    <row r="19070" x14ac:dyDescent="0.25"/>
    <row r="19071" x14ac:dyDescent="0.25"/>
    <row r="19072" x14ac:dyDescent="0.25"/>
    <row r="19073" x14ac:dyDescent="0.25"/>
    <row r="19074" x14ac:dyDescent="0.25"/>
    <row r="19075" x14ac:dyDescent="0.25"/>
    <row r="19076" x14ac:dyDescent="0.25"/>
    <row r="19077" x14ac:dyDescent="0.25"/>
    <row r="19078" x14ac:dyDescent="0.25"/>
    <row r="19079" x14ac:dyDescent="0.25"/>
    <row r="19080" x14ac:dyDescent="0.25"/>
    <row r="19081" x14ac:dyDescent="0.25"/>
    <row r="19082" x14ac:dyDescent="0.25"/>
    <row r="19083" x14ac:dyDescent="0.25"/>
    <row r="19084" x14ac:dyDescent="0.25"/>
    <row r="19085" x14ac:dyDescent="0.25"/>
    <row r="19086" x14ac:dyDescent="0.25"/>
    <row r="19087" x14ac:dyDescent="0.25"/>
    <row r="19088" x14ac:dyDescent="0.25"/>
    <row r="19089" x14ac:dyDescent="0.25"/>
    <row r="19090" x14ac:dyDescent="0.25"/>
    <row r="19091" x14ac:dyDescent="0.25"/>
    <row r="19092" x14ac:dyDescent="0.25"/>
    <row r="19093" x14ac:dyDescent="0.25"/>
    <row r="19094" x14ac:dyDescent="0.25"/>
    <row r="19095" x14ac:dyDescent="0.25"/>
    <row r="19096" x14ac:dyDescent="0.25"/>
    <row r="19097" x14ac:dyDescent="0.25"/>
    <row r="19098" x14ac:dyDescent="0.25"/>
    <row r="19099" x14ac:dyDescent="0.25"/>
    <row r="19100" x14ac:dyDescent="0.25"/>
    <row r="19101" x14ac:dyDescent="0.25"/>
    <row r="19102" x14ac:dyDescent="0.25"/>
    <row r="19103" x14ac:dyDescent="0.25"/>
    <row r="19104" x14ac:dyDescent="0.25"/>
    <row r="19105" x14ac:dyDescent="0.25"/>
    <row r="19106" x14ac:dyDescent="0.25"/>
    <row r="19107" x14ac:dyDescent="0.25"/>
    <row r="19108" x14ac:dyDescent="0.25"/>
    <row r="19109" x14ac:dyDescent="0.25"/>
    <row r="19110" x14ac:dyDescent="0.25"/>
    <row r="19111" x14ac:dyDescent="0.25"/>
    <row r="19112" x14ac:dyDescent="0.25"/>
    <row r="19113" x14ac:dyDescent="0.25"/>
    <row r="19114" x14ac:dyDescent="0.25"/>
    <row r="19115" x14ac:dyDescent="0.25"/>
    <row r="19116" x14ac:dyDescent="0.25"/>
    <row r="19117" x14ac:dyDescent="0.25"/>
    <row r="19118" x14ac:dyDescent="0.25"/>
    <row r="19119" x14ac:dyDescent="0.25"/>
    <row r="19120" x14ac:dyDescent="0.25"/>
    <row r="19121" x14ac:dyDescent="0.25"/>
    <row r="19122" x14ac:dyDescent="0.25"/>
    <row r="19123" x14ac:dyDescent="0.25"/>
    <row r="19124" x14ac:dyDescent="0.25"/>
    <row r="19125" x14ac:dyDescent="0.25"/>
    <row r="19126" x14ac:dyDescent="0.25"/>
    <row r="19127" x14ac:dyDescent="0.25"/>
    <row r="19128" x14ac:dyDescent="0.25"/>
    <row r="19129" x14ac:dyDescent="0.25"/>
    <row r="19130" x14ac:dyDescent="0.25"/>
    <row r="19131" x14ac:dyDescent="0.25"/>
    <row r="19132" x14ac:dyDescent="0.25"/>
    <row r="19133" x14ac:dyDescent="0.25"/>
    <row r="19134" x14ac:dyDescent="0.25"/>
    <row r="19135" x14ac:dyDescent="0.25"/>
    <row r="19136" x14ac:dyDescent="0.25"/>
    <row r="19137" x14ac:dyDescent="0.25"/>
    <row r="19138" x14ac:dyDescent="0.25"/>
    <row r="19139" x14ac:dyDescent="0.25"/>
    <row r="19140" x14ac:dyDescent="0.25"/>
    <row r="19141" x14ac:dyDescent="0.25"/>
    <row r="19142" x14ac:dyDescent="0.25"/>
    <row r="19143" x14ac:dyDescent="0.25"/>
    <row r="19144" x14ac:dyDescent="0.25"/>
    <row r="19145" x14ac:dyDescent="0.25"/>
    <row r="19146" x14ac:dyDescent="0.25"/>
    <row r="19147" x14ac:dyDescent="0.25"/>
    <row r="19148" x14ac:dyDescent="0.25"/>
    <row r="19149" x14ac:dyDescent="0.25"/>
    <row r="19150" x14ac:dyDescent="0.25"/>
    <row r="19151" x14ac:dyDescent="0.25"/>
    <row r="19152" x14ac:dyDescent="0.25"/>
    <row r="19153" x14ac:dyDescent="0.25"/>
    <row r="19154" x14ac:dyDescent="0.25"/>
    <row r="19155" x14ac:dyDescent="0.25"/>
    <row r="19156" x14ac:dyDescent="0.25"/>
    <row r="19157" x14ac:dyDescent="0.25"/>
    <row r="19158" x14ac:dyDescent="0.25"/>
    <row r="19159" x14ac:dyDescent="0.25"/>
    <row r="19160" x14ac:dyDescent="0.25"/>
    <row r="19161" x14ac:dyDescent="0.25"/>
    <row r="19162" x14ac:dyDescent="0.25"/>
    <row r="19163" x14ac:dyDescent="0.25"/>
    <row r="19164" x14ac:dyDescent="0.25"/>
    <row r="19165" x14ac:dyDescent="0.25"/>
    <row r="19166" x14ac:dyDescent="0.25"/>
    <row r="19167" x14ac:dyDescent="0.25"/>
    <row r="19168" x14ac:dyDescent="0.25"/>
    <row r="19169" x14ac:dyDescent="0.25"/>
    <row r="19170" x14ac:dyDescent="0.25"/>
    <row r="19171" x14ac:dyDescent="0.25"/>
    <row r="19172" x14ac:dyDescent="0.25"/>
    <row r="19173" x14ac:dyDescent="0.25"/>
    <row r="19174" x14ac:dyDescent="0.25"/>
    <row r="19175" x14ac:dyDescent="0.25"/>
    <row r="19176" x14ac:dyDescent="0.25"/>
    <row r="19177" x14ac:dyDescent="0.25"/>
    <row r="19178" x14ac:dyDescent="0.25"/>
    <row r="19179" x14ac:dyDescent="0.25"/>
    <row r="19180" x14ac:dyDescent="0.25"/>
    <row r="19181" x14ac:dyDescent="0.25"/>
    <row r="19182" x14ac:dyDescent="0.25"/>
    <row r="19183" x14ac:dyDescent="0.25"/>
    <row r="19184" x14ac:dyDescent="0.25"/>
    <row r="19185" x14ac:dyDescent="0.25"/>
    <row r="19186" x14ac:dyDescent="0.25"/>
    <row r="19187" x14ac:dyDescent="0.25"/>
    <row r="19188" x14ac:dyDescent="0.25"/>
    <row r="19189" x14ac:dyDescent="0.25"/>
    <row r="19190" x14ac:dyDescent="0.25"/>
    <row r="19191" x14ac:dyDescent="0.25"/>
    <row r="19192" x14ac:dyDescent="0.25"/>
    <row r="19193" x14ac:dyDescent="0.25"/>
    <row r="19194" x14ac:dyDescent="0.25"/>
    <row r="19195" x14ac:dyDescent="0.25"/>
    <row r="19196" x14ac:dyDescent="0.25"/>
    <row r="19197" x14ac:dyDescent="0.25"/>
    <row r="19198" x14ac:dyDescent="0.25"/>
    <row r="19199" x14ac:dyDescent="0.25"/>
    <row r="19200" x14ac:dyDescent="0.25"/>
    <row r="19201" x14ac:dyDescent="0.25"/>
    <row r="19202" x14ac:dyDescent="0.25"/>
    <row r="19203" x14ac:dyDescent="0.25"/>
    <row r="19204" x14ac:dyDescent="0.25"/>
    <row r="19205" x14ac:dyDescent="0.25"/>
    <row r="19206" x14ac:dyDescent="0.25"/>
    <row r="19207" x14ac:dyDescent="0.25"/>
    <row r="19208" x14ac:dyDescent="0.25"/>
    <row r="19209" x14ac:dyDescent="0.25"/>
    <row r="19210" x14ac:dyDescent="0.25"/>
    <row r="19211" x14ac:dyDescent="0.25"/>
    <row r="19212" x14ac:dyDescent="0.25"/>
    <row r="19213" x14ac:dyDescent="0.25"/>
    <row r="19214" x14ac:dyDescent="0.25"/>
    <row r="19215" x14ac:dyDescent="0.25"/>
    <row r="19216" x14ac:dyDescent="0.25"/>
    <row r="19217" x14ac:dyDescent="0.25"/>
    <row r="19218" x14ac:dyDescent="0.25"/>
    <row r="19219" x14ac:dyDescent="0.25"/>
    <row r="19220" x14ac:dyDescent="0.25"/>
    <row r="19221" x14ac:dyDescent="0.25"/>
    <row r="19222" x14ac:dyDescent="0.25"/>
    <row r="19223" x14ac:dyDescent="0.25"/>
    <row r="19224" x14ac:dyDescent="0.25"/>
    <row r="19225" x14ac:dyDescent="0.25"/>
    <row r="19226" x14ac:dyDescent="0.25"/>
    <row r="19227" x14ac:dyDescent="0.25"/>
    <row r="19228" x14ac:dyDescent="0.25"/>
    <row r="19229" x14ac:dyDescent="0.25"/>
    <row r="19230" x14ac:dyDescent="0.25"/>
    <row r="19231" x14ac:dyDescent="0.25"/>
    <row r="19232" x14ac:dyDescent="0.25"/>
    <row r="19233" x14ac:dyDescent="0.25"/>
    <row r="19234" x14ac:dyDescent="0.25"/>
    <row r="19235" x14ac:dyDescent="0.25"/>
    <row r="19236" x14ac:dyDescent="0.25"/>
    <row r="19237" x14ac:dyDescent="0.25"/>
    <row r="19238" x14ac:dyDescent="0.25"/>
    <row r="19239" x14ac:dyDescent="0.25"/>
    <row r="19240" x14ac:dyDescent="0.25"/>
    <row r="19241" x14ac:dyDescent="0.25"/>
    <row r="19242" x14ac:dyDescent="0.25"/>
    <row r="19243" x14ac:dyDescent="0.25"/>
    <row r="19244" x14ac:dyDescent="0.25"/>
    <row r="19245" x14ac:dyDescent="0.25"/>
    <row r="19246" x14ac:dyDescent="0.25"/>
    <row r="19247" x14ac:dyDescent="0.25"/>
    <row r="19248" x14ac:dyDescent="0.25"/>
    <row r="19249" x14ac:dyDescent="0.25"/>
    <row r="19250" x14ac:dyDescent="0.25"/>
    <row r="19251" x14ac:dyDescent="0.25"/>
    <row r="19252" x14ac:dyDescent="0.25"/>
    <row r="19253" x14ac:dyDescent="0.25"/>
    <row r="19254" x14ac:dyDescent="0.25"/>
    <row r="19255" x14ac:dyDescent="0.25"/>
    <row r="19256" x14ac:dyDescent="0.25"/>
    <row r="19257" x14ac:dyDescent="0.25"/>
    <row r="19258" x14ac:dyDescent="0.25"/>
    <row r="19259" x14ac:dyDescent="0.25"/>
    <row r="19260" x14ac:dyDescent="0.25"/>
    <row r="19261" x14ac:dyDescent="0.25"/>
    <row r="19262" x14ac:dyDescent="0.25"/>
    <row r="19263" x14ac:dyDescent="0.25"/>
    <row r="19264" x14ac:dyDescent="0.25"/>
    <row r="19265" x14ac:dyDescent="0.25"/>
    <row r="19266" x14ac:dyDescent="0.25"/>
    <row r="19267" x14ac:dyDescent="0.25"/>
    <row r="19268" x14ac:dyDescent="0.25"/>
    <row r="19269" x14ac:dyDescent="0.25"/>
    <row r="19270" x14ac:dyDescent="0.25"/>
    <row r="19271" x14ac:dyDescent="0.25"/>
    <row r="19272" x14ac:dyDescent="0.25"/>
    <row r="19273" x14ac:dyDescent="0.25"/>
    <row r="19274" x14ac:dyDescent="0.25"/>
    <row r="19275" x14ac:dyDescent="0.25"/>
    <row r="19276" x14ac:dyDescent="0.25"/>
    <row r="19277" x14ac:dyDescent="0.25"/>
    <row r="19278" x14ac:dyDescent="0.25"/>
    <row r="19279" x14ac:dyDescent="0.25"/>
    <row r="19280" x14ac:dyDescent="0.25"/>
    <row r="19281" x14ac:dyDescent="0.25"/>
    <row r="19282" x14ac:dyDescent="0.25"/>
    <row r="19283" x14ac:dyDescent="0.25"/>
    <row r="19284" x14ac:dyDescent="0.25"/>
    <row r="19285" x14ac:dyDescent="0.25"/>
    <row r="19286" x14ac:dyDescent="0.25"/>
    <row r="19287" x14ac:dyDescent="0.25"/>
    <row r="19288" x14ac:dyDescent="0.25"/>
    <row r="19289" x14ac:dyDescent="0.25"/>
    <row r="19290" x14ac:dyDescent="0.25"/>
    <row r="19291" x14ac:dyDescent="0.25"/>
    <row r="19292" x14ac:dyDescent="0.25"/>
    <row r="19293" x14ac:dyDescent="0.25"/>
    <row r="19294" x14ac:dyDescent="0.25"/>
    <row r="19295" x14ac:dyDescent="0.25"/>
    <row r="19296" x14ac:dyDescent="0.25"/>
    <row r="19297" x14ac:dyDescent="0.25"/>
    <row r="19298" x14ac:dyDescent="0.25"/>
    <row r="19299" x14ac:dyDescent="0.25"/>
    <row r="19300" x14ac:dyDescent="0.25"/>
    <row r="19301" x14ac:dyDescent="0.25"/>
    <row r="19302" x14ac:dyDescent="0.25"/>
    <row r="19303" x14ac:dyDescent="0.25"/>
    <row r="19304" x14ac:dyDescent="0.25"/>
    <row r="19305" x14ac:dyDescent="0.25"/>
    <row r="19306" x14ac:dyDescent="0.25"/>
    <row r="19307" x14ac:dyDescent="0.25"/>
    <row r="19308" x14ac:dyDescent="0.25"/>
    <row r="19309" x14ac:dyDescent="0.25"/>
    <row r="19310" x14ac:dyDescent="0.25"/>
    <row r="19311" x14ac:dyDescent="0.25"/>
    <row r="19312" x14ac:dyDescent="0.25"/>
    <row r="19313" x14ac:dyDescent="0.25"/>
    <row r="19314" x14ac:dyDescent="0.25"/>
    <row r="19315" x14ac:dyDescent="0.25"/>
    <row r="19316" x14ac:dyDescent="0.25"/>
    <row r="19317" x14ac:dyDescent="0.25"/>
    <row r="19318" x14ac:dyDescent="0.25"/>
    <row r="19319" x14ac:dyDescent="0.25"/>
    <row r="19320" x14ac:dyDescent="0.25"/>
    <row r="19321" x14ac:dyDescent="0.25"/>
    <row r="19322" x14ac:dyDescent="0.25"/>
    <row r="19323" x14ac:dyDescent="0.25"/>
    <row r="19324" x14ac:dyDescent="0.25"/>
    <row r="19325" x14ac:dyDescent="0.25"/>
    <row r="19326" x14ac:dyDescent="0.25"/>
    <row r="19327" x14ac:dyDescent="0.25"/>
    <row r="19328" x14ac:dyDescent="0.25"/>
    <row r="19329" x14ac:dyDescent="0.25"/>
    <row r="19330" x14ac:dyDescent="0.25"/>
    <row r="19331" x14ac:dyDescent="0.25"/>
    <row r="19332" x14ac:dyDescent="0.25"/>
    <row r="19333" x14ac:dyDescent="0.25"/>
    <row r="19334" x14ac:dyDescent="0.25"/>
    <row r="19335" x14ac:dyDescent="0.25"/>
    <row r="19336" x14ac:dyDescent="0.25"/>
    <row r="19337" x14ac:dyDescent="0.25"/>
    <row r="19338" x14ac:dyDescent="0.25"/>
    <row r="19339" x14ac:dyDescent="0.25"/>
    <row r="19340" x14ac:dyDescent="0.25"/>
    <row r="19341" x14ac:dyDescent="0.25"/>
    <row r="19342" x14ac:dyDescent="0.25"/>
    <row r="19343" x14ac:dyDescent="0.25"/>
    <row r="19344" x14ac:dyDescent="0.25"/>
    <row r="19345" x14ac:dyDescent="0.25"/>
    <row r="19346" x14ac:dyDescent="0.25"/>
    <row r="19347" x14ac:dyDescent="0.25"/>
    <row r="19348" x14ac:dyDescent="0.25"/>
    <row r="19349" x14ac:dyDescent="0.25"/>
    <row r="19350" x14ac:dyDescent="0.25"/>
    <row r="19351" x14ac:dyDescent="0.25"/>
    <row r="19352" x14ac:dyDescent="0.25"/>
    <row r="19353" x14ac:dyDescent="0.25"/>
    <row r="19354" x14ac:dyDescent="0.25"/>
    <row r="19355" x14ac:dyDescent="0.25"/>
    <row r="19356" x14ac:dyDescent="0.25"/>
    <row r="19357" x14ac:dyDescent="0.25"/>
    <row r="19358" x14ac:dyDescent="0.25"/>
    <row r="19359" x14ac:dyDescent="0.25"/>
    <row r="19360" x14ac:dyDescent="0.25"/>
    <row r="19361" x14ac:dyDescent="0.25"/>
    <row r="19362" x14ac:dyDescent="0.25"/>
    <row r="19363" x14ac:dyDescent="0.25"/>
    <row r="19364" x14ac:dyDescent="0.25"/>
    <row r="19365" x14ac:dyDescent="0.25"/>
    <row r="19366" x14ac:dyDescent="0.25"/>
    <row r="19367" x14ac:dyDescent="0.25"/>
    <row r="19368" x14ac:dyDescent="0.25"/>
    <row r="19369" x14ac:dyDescent="0.25"/>
    <row r="19370" x14ac:dyDescent="0.25"/>
    <row r="19371" x14ac:dyDescent="0.25"/>
    <row r="19372" x14ac:dyDescent="0.25"/>
    <row r="19373" x14ac:dyDescent="0.25"/>
    <row r="19374" x14ac:dyDescent="0.25"/>
    <row r="19375" x14ac:dyDescent="0.25"/>
    <row r="19376" x14ac:dyDescent="0.25"/>
    <row r="19377" x14ac:dyDescent="0.25"/>
    <row r="19378" x14ac:dyDescent="0.25"/>
    <row r="19379" x14ac:dyDescent="0.25"/>
    <row r="19380" x14ac:dyDescent="0.25"/>
    <row r="19381" x14ac:dyDescent="0.25"/>
    <row r="19382" x14ac:dyDescent="0.25"/>
    <row r="19383" x14ac:dyDescent="0.25"/>
    <row r="19384" x14ac:dyDescent="0.25"/>
    <row r="19385" x14ac:dyDescent="0.25"/>
    <row r="19386" x14ac:dyDescent="0.25"/>
    <row r="19387" x14ac:dyDescent="0.25"/>
    <row r="19388" x14ac:dyDescent="0.25"/>
    <row r="19389" x14ac:dyDescent="0.25"/>
    <row r="19390" x14ac:dyDescent="0.25"/>
    <row r="19391" x14ac:dyDescent="0.25"/>
    <row r="19392" x14ac:dyDescent="0.25"/>
    <row r="19393" x14ac:dyDescent="0.25"/>
    <row r="19394" x14ac:dyDescent="0.25"/>
    <row r="19395" x14ac:dyDescent="0.25"/>
    <row r="19396" x14ac:dyDescent="0.25"/>
    <row r="19397" x14ac:dyDescent="0.25"/>
    <row r="19398" x14ac:dyDescent="0.25"/>
    <row r="19399" x14ac:dyDescent="0.25"/>
    <row r="19400" x14ac:dyDescent="0.25"/>
    <row r="19401" x14ac:dyDescent="0.25"/>
    <row r="19402" x14ac:dyDescent="0.25"/>
    <row r="19403" x14ac:dyDescent="0.25"/>
    <row r="19404" x14ac:dyDescent="0.25"/>
    <row r="19405" x14ac:dyDescent="0.25"/>
    <row r="19406" x14ac:dyDescent="0.25"/>
    <row r="19407" x14ac:dyDescent="0.25"/>
    <row r="19408" x14ac:dyDescent="0.25"/>
    <row r="19409" x14ac:dyDescent="0.25"/>
    <row r="19410" x14ac:dyDescent="0.25"/>
    <row r="19411" x14ac:dyDescent="0.25"/>
    <row r="19412" x14ac:dyDescent="0.25"/>
    <row r="19413" x14ac:dyDescent="0.25"/>
    <row r="19414" x14ac:dyDescent="0.25"/>
    <row r="19415" x14ac:dyDescent="0.25"/>
    <row r="19416" x14ac:dyDescent="0.25"/>
    <row r="19417" x14ac:dyDescent="0.25"/>
    <row r="19418" x14ac:dyDescent="0.25"/>
    <row r="19419" x14ac:dyDescent="0.25"/>
    <row r="19420" x14ac:dyDescent="0.25"/>
    <row r="19421" x14ac:dyDescent="0.25"/>
    <row r="19422" x14ac:dyDescent="0.25"/>
    <row r="19423" x14ac:dyDescent="0.25"/>
    <row r="19424" x14ac:dyDescent="0.25"/>
    <row r="19425" x14ac:dyDescent="0.25"/>
    <row r="19426" x14ac:dyDescent="0.25"/>
    <row r="19427" x14ac:dyDescent="0.25"/>
    <row r="19428" x14ac:dyDescent="0.25"/>
    <row r="19429" x14ac:dyDescent="0.25"/>
    <row r="19430" x14ac:dyDescent="0.25"/>
    <row r="19431" x14ac:dyDescent="0.25"/>
    <row r="19432" x14ac:dyDescent="0.25"/>
    <row r="19433" x14ac:dyDescent="0.25"/>
    <row r="19434" x14ac:dyDescent="0.25"/>
    <row r="19435" x14ac:dyDescent="0.25"/>
    <row r="19436" x14ac:dyDescent="0.25"/>
    <row r="19437" x14ac:dyDescent="0.25"/>
    <row r="19438" x14ac:dyDescent="0.25"/>
    <row r="19439" x14ac:dyDescent="0.25"/>
    <row r="19440" x14ac:dyDescent="0.25"/>
    <row r="19441" x14ac:dyDescent="0.25"/>
    <row r="19442" x14ac:dyDescent="0.25"/>
    <row r="19443" x14ac:dyDescent="0.25"/>
    <row r="19444" x14ac:dyDescent="0.25"/>
    <row r="19445" x14ac:dyDescent="0.25"/>
    <row r="19446" x14ac:dyDescent="0.25"/>
    <row r="19447" x14ac:dyDescent="0.25"/>
    <row r="19448" x14ac:dyDescent="0.25"/>
    <row r="19449" x14ac:dyDescent="0.25"/>
    <row r="19450" x14ac:dyDescent="0.25"/>
    <row r="19451" x14ac:dyDescent="0.25"/>
    <row r="19452" x14ac:dyDescent="0.25"/>
    <row r="19453" x14ac:dyDescent="0.25"/>
    <row r="19454" x14ac:dyDescent="0.25"/>
    <row r="19455" x14ac:dyDescent="0.25"/>
    <row r="19456" x14ac:dyDescent="0.25"/>
    <row r="19457" x14ac:dyDescent="0.25"/>
    <row r="19458" x14ac:dyDescent="0.25"/>
    <row r="19459" x14ac:dyDescent="0.25"/>
    <row r="19460" x14ac:dyDescent="0.25"/>
    <row r="19461" x14ac:dyDescent="0.25"/>
    <row r="19462" x14ac:dyDescent="0.25"/>
    <row r="19463" x14ac:dyDescent="0.25"/>
    <row r="19464" x14ac:dyDescent="0.25"/>
    <row r="19465" x14ac:dyDescent="0.25"/>
    <row r="19466" x14ac:dyDescent="0.25"/>
    <row r="19467" x14ac:dyDescent="0.25"/>
    <row r="19468" x14ac:dyDescent="0.25"/>
    <row r="19469" x14ac:dyDescent="0.25"/>
    <row r="19470" x14ac:dyDescent="0.25"/>
    <row r="19471" x14ac:dyDescent="0.25"/>
    <row r="19472" x14ac:dyDescent="0.25"/>
    <row r="19473" x14ac:dyDescent="0.25"/>
    <row r="19474" x14ac:dyDescent="0.25"/>
    <row r="19475" x14ac:dyDescent="0.25"/>
    <row r="19476" x14ac:dyDescent="0.25"/>
    <row r="19477" x14ac:dyDescent="0.25"/>
    <row r="19478" x14ac:dyDescent="0.25"/>
    <row r="19479" x14ac:dyDescent="0.25"/>
    <row r="19480" x14ac:dyDescent="0.25"/>
    <row r="19481" x14ac:dyDescent="0.25"/>
    <row r="19482" x14ac:dyDescent="0.25"/>
    <row r="19483" x14ac:dyDescent="0.25"/>
    <row r="19484" x14ac:dyDescent="0.25"/>
    <row r="19485" x14ac:dyDescent="0.25"/>
    <row r="19486" x14ac:dyDescent="0.25"/>
    <row r="19487" x14ac:dyDescent="0.25"/>
    <row r="19488" x14ac:dyDescent="0.25"/>
    <row r="19489" x14ac:dyDescent="0.25"/>
    <row r="19490" x14ac:dyDescent="0.25"/>
    <row r="19491" x14ac:dyDescent="0.25"/>
    <row r="19492" x14ac:dyDescent="0.25"/>
    <row r="19493" x14ac:dyDescent="0.25"/>
    <row r="19494" x14ac:dyDescent="0.25"/>
    <row r="19495" x14ac:dyDescent="0.25"/>
    <row r="19496" x14ac:dyDescent="0.25"/>
    <row r="19497" x14ac:dyDescent="0.25"/>
    <row r="19498" x14ac:dyDescent="0.25"/>
    <row r="19499" x14ac:dyDescent="0.25"/>
    <row r="19500" x14ac:dyDescent="0.25"/>
    <row r="19501" x14ac:dyDescent="0.25"/>
    <row r="19502" x14ac:dyDescent="0.25"/>
    <row r="19503" x14ac:dyDescent="0.25"/>
    <row r="19504" x14ac:dyDescent="0.25"/>
    <row r="19505" x14ac:dyDescent="0.25"/>
    <row r="19506" x14ac:dyDescent="0.25"/>
    <row r="19507" x14ac:dyDescent="0.25"/>
    <row r="19508" x14ac:dyDescent="0.25"/>
    <row r="19509" x14ac:dyDescent="0.25"/>
    <row r="19510" x14ac:dyDescent="0.25"/>
    <row r="19511" x14ac:dyDescent="0.25"/>
    <row r="19512" x14ac:dyDescent="0.25"/>
    <row r="19513" x14ac:dyDescent="0.25"/>
    <row r="19514" x14ac:dyDescent="0.25"/>
    <row r="19515" x14ac:dyDescent="0.25"/>
    <row r="19516" x14ac:dyDescent="0.25"/>
    <row r="19517" x14ac:dyDescent="0.25"/>
    <row r="19518" x14ac:dyDescent="0.25"/>
    <row r="19519" x14ac:dyDescent="0.25"/>
    <row r="19520" x14ac:dyDescent="0.25"/>
    <row r="19521" x14ac:dyDescent="0.25"/>
    <row r="19522" x14ac:dyDescent="0.25"/>
    <row r="19523" x14ac:dyDescent="0.25"/>
    <row r="19524" x14ac:dyDescent="0.25"/>
    <row r="19525" x14ac:dyDescent="0.25"/>
    <row r="19526" x14ac:dyDescent="0.25"/>
    <row r="19527" x14ac:dyDescent="0.25"/>
    <row r="19528" x14ac:dyDescent="0.25"/>
    <row r="19529" x14ac:dyDescent="0.25"/>
    <row r="19530" x14ac:dyDescent="0.25"/>
    <row r="19531" x14ac:dyDescent="0.25"/>
    <row r="19532" x14ac:dyDescent="0.25"/>
    <row r="19533" x14ac:dyDescent="0.25"/>
    <row r="19534" x14ac:dyDescent="0.25"/>
    <row r="19535" x14ac:dyDescent="0.25"/>
    <row r="19536" x14ac:dyDescent="0.25"/>
    <row r="19537" x14ac:dyDescent="0.25"/>
    <row r="19538" x14ac:dyDescent="0.25"/>
    <row r="19539" x14ac:dyDescent="0.25"/>
    <row r="19540" x14ac:dyDescent="0.25"/>
    <row r="19541" x14ac:dyDescent="0.25"/>
    <row r="19542" x14ac:dyDescent="0.25"/>
    <row r="19543" x14ac:dyDescent="0.25"/>
    <row r="19544" x14ac:dyDescent="0.25"/>
    <row r="19545" x14ac:dyDescent="0.25"/>
    <row r="19546" x14ac:dyDescent="0.25"/>
    <row r="19547" x14ac:dyDescent="0.25"/>
    <row r="19548" x14ac:dyDescent="0.25"/>
    <row r="19549" x14ac:dyDescent="0.25"/>
    <row r="19550" x14ac:dyDescent="0.25"/>
    <row r="19551" x14ac:dyDescent="0.25"/>
    <row r="19552" x14ac:dyDescent="0.25"/>
    <row r="19553" x14ac:dyDescent="0.25"/>
    <row r="19554" x14ac:dyDescent="0.25"/>
    <row r="19555" x14ac:dyDescent="0.25"/>
    <row r="19556" x14ac:dyDescent="0.25"/>
    <row r="19557" x14ac:dyDescent="0.25"/>
    <row r="19558" x14ac:dyDescent="0.25"/>
    <row r="19559" x14ac:dyDescent="0.25"/>
    <row r="19560" x14ac:dyDescent="0.25"/>
    <row r="19561" x14ac:dyDescent="0.25"/>
    <row r="19562" x14ac:dyDescent="0.25"/>
    <row r="19563" x14ac:dyDescent="0.25"/>
    <row r="19564" x14ac:dyDescent="0.25"/>
    <row r="19565" x14ac:dyDescent="0.25"/>
    <row r="19566" x14ac:dyDescent="0.25"/>
    <row r="19567" x14ac:dyDescent="0.25"/>
    <row r="19568" x14ac:dyDescent="0.25"/>
    <row r="19569" x14ac:dyDescent="0.25"/>
    <row r="19570" x14ac:dyDescent="0.25"/>
    <row r="19571" x14ac:dyDescent="0.25"/>
    <row r="19572" x14ac:dyDescent="0.25"/>
    <row r="19573" x14ac:dyDescent="0.25"/>
    <row r="19574" x14ac:dyDescent="0.25"/>
    <row r="19575" x14ac:dyDescent="0.25"/>
    <row r="19576" x14ac:dyDescent="0.25"/>
    <row r="19577" x14ac:dyDescent="0.25"/>
    <row r="19578" x14ac:dyDescent="0.25"/>
    <row r="19579" x14ac:dyDescent="0.25"/>
    <row r="19580" x14ac:dyDescent="0.25"/>
    <row r="19581" x14ac:dyDescent="0.25"/>
    <row r="19582" x14ac:dyDescent="0.25"/>
    <row r="19583" x14ac:dyDescent="0.25"/>
    <row r="19584" x14ac:dyDescent="0.25"/>
    <row r="19585" x14ac:dyDescent="0.25"/>
    <row r="19586" x14ac:dyDescent="0.25"/>
    <row r="19587" x14ac:dyDescent="0.25"/>
    <row r="19588" x14ac:dyDescent="0.25"/>
    <row r="19589" x14ac:dyDescent="0.25"/>
    <row r="19590" x14ac:dyDescent="0.25"/>
    <row r="19591" x14ac:dyDescent="0.25"/>
    <row r="19592" x14ac:dyDescent="0.25"/>
    <row r="19593" x14ac:dyDescent="0.25"/>
    <row r="19594" x14ac:dyDescent="0.25"/>
    <row r="19595" x14ac:dyDescent="0.25"/>
    <row r="19596" x14ac:dyDescent="0.25"/>
    <row r="19597" x14ac:dyDescent="0.25"/>
    <row r="19598" x14ac:dyDescent="0.25"/>
    <row r="19599" x14ac:dyDescent="0.25"/>
    <row r="19600" x14ac:dyDescent="0.25"/>
    <row r="19601" x14ac:dyDescent="0.25"/>
    <row r="19602" x14ac:dyDescent="0.25"/>
    <row r="19603" x14ac:dyDescent="0.25"/>
    <row r="19604" x14ac:dyDescent="0.25"/>
    <row r="19605" x14ac:dyDescent="0.25"/>
    <row r="19606" x14ac:dyDescent="0.25"/>
    <row r="19607" x14ac:dyDescent="0.25"/>
    <row r="19608" x14ac:dyDescent="0.25"/>
    <row r="19609" x14ac:dyDescent="0.25"/>
    <row r="19610" x14ac:dyDescent="0.25"/>
    <row r="19611" x14ac:dyDescent="0.25"/>
    <row r="19612" x14ac:dyDescent="0.25"/>
    <row r="19613" x14ac:dyDescent="0.25"/>
    <row r="19614" x14ac:dyDescent="0.25"/>
    <row r="19615" x14ac:dyDescent="0.25"/>
    <row r="19616" x14ac:dyDescent="0.25"/>
    <row r="19617" x14ac:dyDescent="0.25"/>
    <row r="19618" x14ac:dyDescent="0.25"/>
    <row r="19619" x14ac:dyDescent="0.25"/>
    <row r="19620" x14ac:dyDescent="0.25"/>
    <row r="19621" x14ac:dyDescent="0.25"/>
    <row r="19622" x14ac:dyDescent="0.25"/>
    <row r="19623" x14ac:dyDescent="0.25"/>
    <row r="19624" x14ac:dyDescent="0.25"/>
    <row r="19625" x14ac:dyDescent="0.25"/>
    <row r="19626" x14ac:dyDescent="0.25"/>
    <row r="19627" x14ac:dyDescent="0.25"/>
    <row r="19628" x14ac:dyDescent="0.25"/>
    <row r="19629" x14ac:dyDescent="0.25"/>
    <row r="19630" x14ac:dyDescent="0.25"/>
    <row r="19631" x14ac:dyDescent="0.25"/>
    <row r="19632" x14ac:dyDescent="0.25"/>
    <row r="19633" x14ac:dyDescent="0.25"/>
    <row r="19634" x14ac:dyDescent="0.25"/>
    <row r="19635" x14ac:dyDescent="0.25"/>
    <row r="19636" x14ac:dyDescent="0.25"/>
    <row r="19637" x14ac:dyDescent="0.25"/>
    <row r="19638" x14ac:dyDescent="0.25"/>
    <row r="19639" x14ac:dyDescent="0.25"/>
    <row r="19640" x14ac:dyDescent="0.25"/>
    <row r="19641" x14ac:dyDescent="0.25"/>
    <row r="19642" x14ac:dyDescent="0.25"/>
    <row r="19643" x14ac:dyDescent="0.25"/>
    <row r="19644" x14ac:dyDescent="0.25"/>
    <row r="19645" x14ac:dyDescent="0.25"/>
    <row r="19646" x14ac:dyDescent="0.25"/>
    <row r="19647" x14ac:dyDescent="0.25"/>
    <row r="19648" x14ac:dyDescent="0.25"/>
    <row r="19649" x14ac:dyDescent="0.25"/>
    <row r="19650" x14ac:dyDescent="0.25"/>
    <row r="19651" x14ac:dyDescent="0.25"/>
    <row r="19652" x14ac:dyDescent="0.25"/>
    <row r="19653" x14ac:dyDescent="0.25"/>
    <row r="19654" x14ac:dyDescent="0.25"/>
    <row r="19655" x14ac:dyDescent="0.25"/>
    <row r="19656" x14ac:dyDescent="0.25"/>
    <row r="19657" x14ac:dyDescent="0.25"/>
    <row r="19658" x14ac:dyDescent="0.25"/>
    <row r="19659" x14ac:dyDescent="0.25"/>
    <row r="19660" x14ac:dyDescent="0.25"/>
    <row r="19661" x14ac:dyDescent="0.25"/>
    <row r="19662" x14ac:dyDescent="0.25"/>
    <row r="19663" x14ac:dyDescent="0.25"/>
    <row r="19664" x14ac:dyDescent="0.25"/>
    <row r="19665" x14ac:dyDescent="0.25"/>
    <row r="19666" x14ac:dyDescent="0.25"/>
    <row r="19667" x14ac:dyDescent="0.25"/>
    <row r="19668" x14ac:dyDescent="0.25"/>
    <row r="19669" x14ac:dyDescent="0.25"/>
    <row r="19670" x14ac:dyDescent="0.25"/>
    <row r="19671" x14ac:dyDescent="0.25"/>
    <row r="19672" x14ac:dyDescent="0.25"/>
    <row r="19673" x14ac:dyDescent="0.25"/>
    <row r="19674" x14ac:dyDescent="0.25"/>
    <row r="19675" x14ac:dyDescent="0.25"/>
    <row r="19676" x14ac:dyDescent="0.25"/>
    <row r="19677" x14ac:dyDescent="0.25"/>
    <row r="19678" x14ac:dyDescent="0.25"/>
    <row r="19679" x14ac:dyDescent="0.25"/>
    <row r="19680" x14ac:dyDescent="0.25"/>
    <row r="19681" x14ac:dyDescent="0.25"/>
    <row r="19682" x14ac:dyDescent="0.25"/>
    <row r="19683" x14ac:dyDescent="0.25"/>
    <row r="19684" x14ac:dyDescent="0.25"/>
    <row r="19685" x14ac:dyDescent="0.25"/>
    <row r="19686" x14ac:dyDescent="0.25"/>
    <row r="19687" x14ac:dyDescent="0.25"/>
    <row r="19688" x14ac:dyDescent="0.25"/>
    <row r="19689" x14ac:dyDescent="0.25"/>
    <row r="19690" x14ac:dyDescent="0.25"/>
    <row r="19691" x14ac:dyDescent="0.25"/>
    <row r="19692" x14ac:dyDescent="0.25"/>
    <row r="19693" x14ac:dyDescent="0.25"/>
    <row r="19694" x14ac:dyDescent="0.25"/>
    <row r="19695" x14ac:dyDescent="0.25"/>
    <row r="19696" x14ac:dyDescent="0.25"/>
    <row r="19697" x14ac:dyDescent="0.25"/>
    <row r="19698" x14ac:dyDescent="0.25"/>
    <row r="19699" x14ac:dyDescent="0.25"/>
    <row r="19700" x14ac:dyDescent="0.25"/>
    <row r="19701" x14ac:dyDescent="0.25"/>
    <row r="19702" x14ac:dyDescent="0.25"/>
    <row r="19703" x14ac:dyDescent="0.25"/>
    <row r="19704" x14ac:dyDescent="0.25"/>
    <row r="19705" x14ac:dyDescent="0.25"/>
    <row r="19706" x14ac:dyDescent="0.25"/>
    <row r="19707" x14ac:dyDescent="0.25"/>
    <row r="19708" x14ac:dyDescent="0.25"/>
    <row r="19709" x14ac:dyDescent="0.25"/>
    <row r="19710" x14ac:dyDescent="0.25"/>
    <row r="19711" x14ac:dyDescent="0.25"/>
    <row r="19712" x14ac:dyDescent="0.25"/>
    <row r="19713" x14ac:dyDescent="0.25"/>
    <row r="19714" x14ac:dyDescent="0.25"/>
    <row r="19715" x14ac:dyDescent="0.25"/>
    <row r="19716" x14ac:dyDescent="0.25"/>
    <row r="19717" x14ac:dyDescent="0.25"/>
    <row r="19718" x14ac:dyDescent="0.25"/>
    <row r="19719" x14ac:dyDescent="0.25"/>
    <row r="19720" x14ac:dyDescent="0.25"/>
    <row r="19721" x14ac:dyDescent="0.25"/>
    <row r="19722" x14ac:dyDescent="0.25"/>
    <row r="19723" x14ac:dyDescent="0.25"/>
    <row r="19724" x14ac:dyDescent="0.25"/>
    <row r="19725" x14ac:dyDescent="0.25"/>
    <row r="19726" x14ac:dyDescent="0.25"/>
    <row r="19727" x14ac:dyDescent="0.25"/>
    <row r="19728" x14ac:dyDescent="0.25"/>
    <row r="19729" x14ac:dyDescent="0.25"/>
    <row r="19730" x14ac:dyDescent="0.25"/>
    <row r="19731" x14ac:dyDescent="0.25"/>
    <row r="19732" x14ac:dyDescent="0.25"/>
    <row r="19733" x14ac:dyDescent="0.25"/>
    <row r="19734" x14ac:dyDescent="0.25"/>
    <row r="19735" x14ac:dyDescent="0.25"/>
    <row r="19736" x14ac:dyDescent="0.25"/>
    <row r="19737" x14ac:dyDescent="0.25"/>
    <row r="19738" x14ac:dyDescent="0.25"/>
    <row r="19739" x14ac:dyDescent="0.25"/>
    <row r="19740" x14ac:dyDescent="0.25"/>
    <row r="19741" x14ac:dyDescent="0.25"/>
    <row r="19742" x14ac:dyDescent="0.25"/>
    <row r="19743" x14ac:dyDescent="0.25"/>
    <row r="19744" x14ac:dyDescent="0.25"/>
    <row r="19745" x14ac:dyDescent="0.25"/>
    <row r="19746" x14ac:dyDescent="0.25"/>
    <row r="19747" x14ac:dyDescent="0.25"/>
    <row r="19748" x14ac:dyDescent="0.25"/>
    <row r="19749" x14ac:dyDescent="0.25"/>
    <row r="19750" x14ac:dyDescent="0.25"/>
    <row r="19751" x14ac:dyDescent="0.25"/>
    <row r="19752" x14ac:dyDescent="0.25"/>
    <row r="19753" x14ac:dyDescent="0.25"/>
    <row r="19754" x14ac:dyDescent="0.25"/>
    <row r="19755" x14ac:dyDescent="0.25"/>
    <row r="19756" x14ac:dyDescent="0.25"/>
    <row r="19757" x14ac:dyDescent="0.25"/>
    <row r="19758" x14ac:dyDescent="0.25"/>
    <row r="19759" x14ac:dyDescent="0.25"/>
    <row r="19760" x14ac:dyDescent="0.25"/>
    <row r="19761" x14ac:dyDescent="0.25"/>
    <row r="19762" x14ac:dyDescent="0.25"/>
    <row r="19763" x14ac:dyDescent="0.25"/>
    <row r="19764" x14ac:dyDescent="0.25"/>
    <row r="19765" x14ac:dyDescent="0.25"/>
    <row r="19766" x14ac:dyDescent="0.25"/>
    <row r="19767" x14ac:dyDescent="0.25"/>
    <row r="19768" x14ac:dyDescent="0.25"/>
    <row r="19769" x14ac:dyDescent="0.25"/>
    <row r="19770" x14ac:dyDescent="0.25"/>
    <row r="19771" x14ac:dyDescent="0.25"/>
    <row r="19772" x14ac:dyDescent="0.25"/>
    <row r="19773" x14ac:dyDescent="0.25"/>
    <row r="19774" x14ac:dyDescent="0.25"/>
    <row r="19775" x14ac:dyDescent="0.25"/>
    <row r="19776" x14ac:dyDescent="0.25"/>
    <row r="19777" x14ac:dyDescent="0.25"/>
    <row r="19778" x14ac:dyDescent="0.25"/>
    <row r="19779" x14ac:dyDescent="0.25"/>
    <row r="19780" x14ac:dyDescent="0.25"/>
    <row r="19781" x14ac:dyDescent="0.25"/>
    <row r="19782" x14ac:dyDescent="0.25"/>
    <row r="19783" x14ac:dyDescent="0.25"/>
    <row r="19784" x14ac:dyDescent="0.25"/>
    <row r="19785" x14ac:dyDescent="0.25"/>
    <row r="19786" x14ac:dyDescent="0.25"/>
    <row r="19787" x14ac:dyDescent="0.25"/>
    <row r="19788" x14ac:dyDescent="0.25"/>
    <row r="19789" x14ac:dyDescent="0.25"/>
    <row r="19790" x14ac:dyDescent="0.25"/>
    <row r="19791" x14ac:dyDescent="0.25"/>
    <row r="19792" x14ac:dyDescent="0.25"/>
    <row r="19793" x14ac:dyDescent="0.25"/>
    <row r="19794" x14ac:dyDescent="0.25"/>
    <row r="19795" x14ac:dyDescent="0.25"/>
    <row r="19796" x14ac:dyDescent="0.25"/>
    <row r="19797" x14ac:dyDescent="0.25"/>
    <row r="19798" x14ac:dyDescent="0.25"/>
    <row r="19799" x14ac:dyDescent="0.25"/>
    <row r="19800" x14ac:dyDescent="0.25"/>
    <row r="19801" x14ac:dyDescent="0.25"/>
    <row r="19802" x14ac:dyDescent="0.25"/>
    <row r="19803" x14ac:dyDescent="0.25"/>
    <row r="19804" x14ac:dyDescent="0.25"/>
    <row r="19805" x14ac:dyDescent="0.25"/>
    <row r="19806" x14ac:dyDescent="0.25"/>
    <row r="19807" x14ac:dyDescent="0.25"/>
    <row r="19808" x14ac:dyDescent="0.25"/>
    <row r="19809" x14ac:dyDescent="0.25"/>
    <row r="19810" x14ac:dyDescent="0.25"/>
    <row r="19811" x14ac:dyDescent="0.25"/>
    <row r="19812" x14ac:dyDescent="0.25"/>
    <row r="19813" x14ac:dyDescent="0.25"/>
    <row r="19814" x14ac:dyDescent="0.25"/>
    <row r="19815" x14ac:dyDescent="0.25"/>
    <row r="19816" x14ac:dyDescent="0.25"/>
    <row r="19817" x14ac:dyDescent="0.25"/>
    <row r="19818" x14ac:dyDescent="0.25"/>
    <row r="19819" x14ac:dyDescent="0.25"/>
    <row r="19820" x14ac:dyDescent="0.25"/>
    <row r="19821" x14ac:dyDescent="0.25"/>
    <row r="19822" x14ac:dyDescent="0.25"/>
    <row r="19823" x14ac:dyDescent="0.25"/>
    <row r="19824" x14ac:dyDescent="0.25"/>
    <row r="19825" x14ac:dyDescent="0.25"/>
    <row r="19826" x14ac:dyDescent="0.25"/>
    <row r="19827" x14ac:dyDescent="0.25"/>
    <row r="19828" x14ac:dyDescent="0.25"/>
    <row r="19829" x14ac:dyDescent="0.25"/>
    <row r="19830" x14ac:dyDescent="0.25"/>
    <row r="19831" x14ac:dyDescent="0.25"/>
    <row r="19832" x14ac:dyDescent="0.25"/>
    <row r="19833" x14ac:dyDescent="0.25"/>
    <row r="19834" x14ac:dyDescent="0.25"/>
    <row r="19835" x14ac:dyDescent="0.25"/>
    <row r="19836" x14ac:dyDescent="0.25"/>
    <row r="19837" x14ac:dyDescent="0.25"/>
    <row r="19838" x14ac:dyDescent="0.25"/>
    <row r="19839" x14ac:dyDescent="0.25"/>
    <row r="19840" x14ac:dyDescent="0.25"/>
    <row r="19841" x14ac:dyDescent="0.25"/>
    <row r="19842" x14ac:dyDescent="0.25"/>
    <row r="19843" x14ac:dyDescent="0.25"/>
    <row r="19844" x14ac:dyDescent="0.25"/>
    <row r="19845" x14ac:dyDescent="0.25"/>
    <row r="19846" x14ac:dyDescent="0.25"/>
    <row r="19847" x14ac:dyDescent="0.25"/>
    <row r="19848" x14ac:dyDescent="0.25"/>
    <row r="19849" x14ac:dyDescent="0.25"/>
    <row r="19850" x14ac:dyDescent="0.25"/>
    <row r="19851" x14ac:dyDescent="0.25"/>
    <row r="19852" x14ac:dyDescent="0.25"/>
    <row r="19853" x14ac:dyDescent="0.25"/>
    <row r="19854" x14ac:dyDescent="0.25"/>
    <row r="19855" x14ac:dyDescent="0.25"/>
    <row r="19856" x14ac:dyDescent="0.25"/>
    <row r="19857" x14ac:dyDescent="0.25"/>
    <row r="19858" x14ac:dyDescent="0.25"/>
    <row r="19859" x14ac:dyDescent="0.25"/>
    <row r="19860" x14ac:dyDescent="0.25"/>
    <row r="19861" x14ac:dyDescent="0.25"/>
    <row r="19862" x14ac:dyDescent="0.25"/>
    <row r="19863" x14ac:dyDescent="0.25"/>
    <row r="19864" x14ac:dyDescent="0.25"/>
    <row r="19865" x14ac:dyDescent="0.25"/>
    <row r="19866" x14ac:dyDescent="0.25"/>
    <row r="19867" x14ac:dyDescent="0.25"/>
    <row r="19868" x14ac:dyDescent="0.25"/>
    <row r="19869" x14ac:dyDescent="0.25"/>
    <row r="19870" x14ac:dyDescent="0.25"/>
    <row r="19871" x14ac:dyDescent="0.25"/>
    <row r="19872" x14ac:dyDescent="0.25"/>
    <row r="19873" x14ac:dyDescent="0.25"/>
    <row r="19874" x14ac:dyDescent="0.25"/>
    <row r="19875" x14ac:dyDescent="0.25"/>
    <row r="19876" x14ac:dyDescent="0.25"/>
    <row r="19877" x14ac:dyDescent="0.25"/>
    <row r="19878" x14ac:dyDescent="0.25"/>
    <row r="19879" x14ac:dyDescent="0.25"/>
    <row r="19880" x14ac:dyDescent="0.25"/>
    <row r="19881" x14ac:dyDescent="0.25"/>
    <row r="19882" x14ac:dyDescent="0.25"/>
    <row r="19883" x14ac:dyDescent="0.25"/>
    <row r="19884" x14ac:dyDescent="0.25"/>
    <row r="19885" x14ac:dyDescent="0.25"/>
    <row r="19886" x14ac:dyDescent="0.25"/>
    <row r="19887" x14ac:dyDescent="0.25"/>
    <row r="19888" x14ac:dyDescent="0.25"/>
    <row r="19889" x14ac:dyDescent="0.25"/>
    <row r="19890" x14ac:dyDescent="0.25"/>
    <row r="19891" x14ac:dyDescent="0.25"/>
    <row r="19892" x14ac:dyDescent="0.25"/>
    <row r="19893" x14ac:dyDescent="0.25"/>
    <row r="19894" x14ac:dyDescent="0.25"/>
    <row r="19895" x14ac:dyDescent="0.25"/>
    <row r="19896" x14ac:dyDescent="0.25"/>
    <row r="19897" x14ac:dyDescent="0.25"/>
    <row r="19898" x14ac:dyDescent="0.25"/>
    <row r="19899" x14ac:dyDescent="0.25"/>
    <row r="19900" x14ac:dyDescent="0.25"/>
    <row r="19901" x14ac:dyDescent="0.25"/>
    <row r="19902" x14ac:dyDescent="0.25"/>
    <row r="19903" x14ac:dyDescent="0.25"/>
    <row r="19904" x14ac:dyDescent="0.25"/>
    <row r="19905" x14ac:dyDescent="0.25"/>
    <row r="19906" x14ac:dyDescent="0.25"/>
    <row r="19907" x14ac:dyDescent="0.25"/>
    <row r="19908" x14ac:dyDescent="0.25"/>
    <row r="19909" x14ac:dyDescent="0.25"/>
    <row r="19910" x14ac:dyDescent="0.25"/>
    <row r="19911" x14ac:dyDescent="0.25"/>
    <row r="19912" x14ac:dyDescent="0.25"/>
    <row r="19913" x14ac:dyDescent="0.25"/>
    <row r="19914" x14ac:dyDescent="0.25"/>
    <row r="19915" x14ac:dyDescent="0.25"/>
    <row r="19916" x14ac:dyDescent="0.25"/>
    <row r="19917" x14ac:dyDescent="0.25"/>
    <row r="19918" x14ac:dyDescent="0.25"/>
    <row r="19919" x14ac:dyDescent="0.25"/>
    <row r="19920" x14ac:dyDescent="0.25"/>
    <row r="19921" x14ac:dyDescent="0.25"/>
    <row r="19922" x14ac:dyDescent="0.25"/>
    <row r="19923" x14ac:dyDescent="0.25"/>
    <row r="19924" x14ac:dyDescent="0.25"/>
    <row r="19925" x14ac:dyDescent="0.25"/>
    <row r="19926" x14ac:dyDescent="0.25"/>
    <row r="19927" x14ac:dyDescent="0.25"/>
    <row r="19928" x14ac:dyDescent="0.25"/>
    <row r="19929" x14ac:dyDescent="0.25"/>
    <row r="19930" x14ac:dyDescent="0.25"/>
    <row r="19931" x14ac:dyDescent="0.25"/>
    <row r="19932" x14ac:dyDescent="0.25"/>
    <row r="19933" x14ac:dyDescent="0.25"/>
    <row r="19934" x14ac:dyDescent="0.25"/>
    <row r="19935" x14ac:dyDescent="0.25"/>
    <row r="19936" x14ac:dyDescent="0.25"/>
    <row r="19937" x14ac:dyDescent="0.25"/>
    <row r="19938" x14ac:dyDescent="0.25"/>
    <row r="19939" x14ac:dyDescent="0.25"/>
    <row r="19940" x14ac:dyDescent="0.25"/>
    <row r="19941" x14ac:dyDescent="0.25"/>
    <row r="19942" x14ac:dyDescent="0.25"/>
    <row r="19943" x14ac:dyDescent="0.25"/>
    <row r="19944" x14ac:dyDescent="0.25"/>
    <row r="19945" x14ac:dyDescent="0.25"/>
    <row r="19946" x14ac:dyDescent="0.25"/>
    <row r="19947" x14ac:dyDescent="0.25"/>
    <row r="19948" x14ac:dyDescent="0.25"/>
    <row r="19949" x14ac:dyDescent="0.25"/>
    <row r="19950" x14ac:dyDescent="0.25"/>
    <row r="19951" x14ac:dyDescent="0.25"/>
    <row r="19952" x14ac:dyDescent="0.25"/>
    <row r="19953" x14ac:dyDescent="0.25"/>
    <row r="19954" x14ac:dyDescent="0.25"/>
    <row r="19955" x14ac:dyDescent="0.25"/>
    <row r="19956" x14ac:dyDescent="0.25"/>
    <row r="19957" x14ac:dyDescent="0.25"/>
    <row r="19958" x14ac:dyDescent="0.25"/>
    <row r="19959" x14ac:dyDescent="0.25"/>
    <row r="19960" x14ac:dyDescent="0.25"/>
    <row r="19961" x14ac:dyDescent="0.25"/>
    <row r="19962" x14ac:dyDescent="0.25"/>
    <row r="19963" x14ac:dyDescent="0.25"/>
    <row r="19964" x14ac:dyDescent="0.25"/>
    <row r="19965" x14ac:dyDescent="0.25"/>
    <row r="19966" x14ac:dyDescent="0.25"/>
    <row r="19967" x14ac:dyDescent="0.25"/>
    <row r="19968" x14ac:dyDescent="0.25"/>
    <row r="19969" x14ac:dyDescent="0.25"/>
    <row r="19970" x14ac:dyDescent="0.25"/>
    <row r="19971" x14ac:dyDescent="0.25"/>
    <row r="19972" x14ac:dyDescent="0.25"/>
    <row r="19973" x14ac:dyDescent="0.25"/>
    <row r="19974" x14ac:dyDescent="0.25"/>
    <row r="19975" x14ac:dyDescent="0.25"/>
    <row r="19976" x14ac:dyDescent="0.25"/>
    <row r="19977" x14ac:dyDescent="0.25"/>
    <row r="19978" x14ac:dyDescent="0.25"/>
    <row r="19979" x14ac:dyDescent="0.25"/>
    <row r="19980" x14ac:dyDescent="0.25"/>
    <row r="19981" x14ac:dyDescent="0.25"/>
    <row r="19982" x14ac:dyDescent="0.25"/>
    <row r="19983" x14ac:dyDescent="0.25"/>
    <row r="19984" x14ac:dyDescent="0.25"/>
    <row r="19985" x14ac:dyDescent="0.25"/>
    <row r="19986" x14ac:dyDescent="0.25"/>
    <row r="19987" x14ac:dyDescent="0.25"/>
    <row r="19988" x14ac:dyDescent="0.25"/>
    <row r="19989" x14ac:dyDescent="0.25"/>
    <row r="19990" x14ac:dyDescent="0.25"/>
    <row r="19991" x14ac:dyDescent="0.25"/>
    <row r="19992" x14ac:dyDescent="0.25"/>
    <row r="19993" x14ac:dyDescent="0.25"/>
    <row r="19994" x14ac:dyDescent="0.25"/>
    <row r="19995" x14ac:dyDescent="0.25"/>
    <row r="19996" x14ac:dyDescent="0.25"/>
    <row r="19997" x14ac:dyDescent="0.25"/>
    <row r="19998" x14ac:dyDescent="0.25"/>
    <row r="19999" x14ac:dyDescent="0.25"/>
    <row r="20000" x14ac:dyDescent="0.25"/>
    <row r="20001" x14ac:dyDescent="0.25"/>
    <row r="20002" x14ac:dyDescent="0.25"/>
    <row r="20003" x14ac:dyDescent="0.25"/>
    <row r="20004" x14ac:dyDescent="0.25"/>
    <row r="20005" x14ac:dyDescent="0.25"/>
    <row r="20006" x14ac:dyDescent="0.25"/>
    <row r="20007" x14ac:dyDescent="0.25"/>
    <row r="20008" x14ac:dyDescent="0.25"/>
    <row r="20009" x14ac:dyDescent="0.25"/>
    <row r="20010" x14ac:dyDescent="0.25"/>
    <row r="20011" x14ac:dyDescent="0.25"/>
    <row r="20012" x14ac:dyDescent="0.25"/>
    <row r="20013" x14ac:dyDescent="0.25"/>
    <row r="20014" x14ac:dyDescent="0.25"/>
    <row r="20015" x14ac:dyDescent="0.25"/>
    <row r="20016" x14ac:dyDescent="0.25"/>
    <row r="20017" x14ac:dyDescent="0.25"/>
    <row r="20018" x14ac:dyDescent="0.25"/>
    <row r="20019" x14ac:dyDescent="0.25"/>
    <row r="20020" x14ac:dyDescent="0.25"/>
    <row r="20021" x14ac:dyDescent="0.25"/>
    <row r="20022" x14ac:dyDescent="0.25"/>
    <row r="20023" x14ac:dyDescent="0.25"/>
    <row r="20024" x14ac:dyDescent="0.25"/>
    <row r="20025" x14ac:dyDescent="0.25"/>
    <row r="20026" x14ac:dyDescent="0.25"/>
    <row r="20027" x14ac:dyDescent="0.25"/>
    <row r="20028" x14ac:dyDescent="0.25"/>
    <row r="20029" x14ac:dyDescent="0.25"/>
    <row r="20030" x14ac:dyDescent="0.25"/>
    <row r="20031" x14ac:dyDescent="0.25"/>
    <row r="20032" x14ac:dyDescent="0.25"/>
    <row r="20033" x14ac:dyDescent="0.25"/>
    <row r="20034" x14ac:dyDescent="0.25"/>
    <row r="20035" x14ac:dyDescent="0.25"/>
    <row r="20036" x14ac:dyDescent="0.25"/>
    <row r="20037" x14ac:dyDescent="0.25"/>
    <row r="20038" x14ac:dyDescent="0.25"/>
    <row r="20039" x14ac:dyDescent="0.25"/>
    <row r="20040" x14ac:dyDescent="0.25"/>
    <row r="20041" x14ac:dyDescent="0.25"/>
    <row r="20042" x14ac:dyDescent="0.25"/>
    <row r="20043" x14ac:dyDescent="0.25"/>
    <row r="20044" x14ac:dyDescent="0.25"/>
    <row r="20045" x14ac:dyDescent="0.25"/>
    <row r="20046" x14ac:dyDescent="0.25"/>
    <row r="20047" x14ac:dyDescent="0.25"/>
    <row r="20048" x14ac:dyDescent="0.25"/>
    <row r="20049" x14ac:dyDescent="0.25"/>
    <row r="20050" x14ac:dyDescent="0.25"/>
    <row r="20051" x14ac:dyDescent="0.25"/>
    <row r="20052" x14ac:dyDescent="0.25"/>
    <row r="20053" x14ac:dyDescent="0.25"/>
    <row r="20054" x14ac:dyDescent="0.25"/>
    <row r="20055" x14ac:dyDescent="0.25"/>
    <row r="20056" x14ac:dyDescent="0.25"/>
    <row r="20057" x14ac:dyDescent="0.25"/>
    <row r="20058" x14ac:dyDescent="0.25"/>
    <row r="20059" x14ac:dyDescent="0.25"/>
    <row r="20060" x14ac:dyDescent="0.25"/>
    <row r="20061" x14ac:dyDescent="0.25"/>
    <row r="20062" x14ac:dyDescent="0.25"/>
    <row r="20063" x14ac:dyDescent="0.25"/>
    <row r="20064" x14ac:dyDescent="0.25"/>
    <row r="20065" x14ac:dyDescent="0.25"/>
    <row r="20066" x14ac:dyDescent="0.25"/>
    <row r="20067" x14ac:dyDescent="0.25"/>
    <row r="20068" x14ac:dyDescent="0.25"/>
    <row r="20069" x14ac:dyDescent="0.25"/>
    <row r="20070" x14ac:dyDescent="0.25"/>
    <row r="20071" x14ac:dyDescent="0.25"/>
    <row r="20072" x14ac:dyDescent="0.25"/>
    <row r="20073" x14ac:dyDescent="0.25"/>
    <row r="20074" x14ac:dyDescent="0.25"/>
    <row r="20075" x14ac:dyDescent="0.25"/>
    <row r="20076" x14ac:dyDescent="0.25"/>
    <row r="20077" x14ac:dyDescent="0.25"/>
    <row r="20078" x14ac:dyDescent="0.25"/>
    <row r="20079" x14ac:dyDescent="0.25"/>
    <row r="20080" x14ac:dyDescent="0.25"/>
    <row r="20081" x14ac:dyDescent="0.25"/>
    <row r="20082" x14ac:dyDescent="0.25"/>
    <row r="20083" x14ac:dyDescent="0.25"/>
    <row r="20084" x14ac:dyDescent="0.25"/>
    <row r="20085" x14ac:dyDescent="0.25"/>
    <row r="20086" x14ac:dyDescent="0.25"/>
    <row r="20087" x14ac:dyDescent="0.25"/>
    <row r="20088" x14ac:dyDescent="0.25"/>
    <row r="20089" x14ac:dyDescent="0.25"/>
    <row r="20090" x14ac:dyDescent="0.25"/>
    <row r="20091" x14ac:dyDescent="0.25"/>
    <row r="20092" x14ac:dyDescent="0.25"/>
    <row r="20093" x14ac:dyDescent="0.25"/>
    <row r="20094" x14ac:dyDescent="0.25"/>
    <row r="20095" x14ac:dyDescent="0.25"/>
    <row r="20096" x14ac:dyDescent="0.25"/>
    <row r="20097" x14ac:dyDescent="0.25"/>
    <row r="20098" x14ac:dyDescent="0.25"/>
    <row r="20099" x14ac:dyDescent="0.25"/>
    <row r="20100" x14ac:dyDescent="0.25"/>
    <row r="20101" x14ac:dyDescent="0.25"/>
    <row r="20102" x14ac:dyDescent="0.25"/>
    <row r="20103" x14ac:dyDescent="0.25"/>
    <row r="20104" x14ac:dyDescent="0.25"/>
    <row r="20105" x14ac:dyDescent="0.25"/>
    <row r="20106" x14ac:dyDescent="0.25"/>
    <row r="20107" x14ac:dyDescent="0.25"/>
    <row r="20108" x14ac:dyDescent="0.25"/>
    <row r="20109" x14ac:dyDescent="0.25"/>
    <row r="20110" x14ac:dyDescent="0.25"/>
    <row r="20111" x14ac:dyDescent="0.25"/>
    <row r="20112" x14ac:dyDescent="0.25"/>
    <row r="20113" x14ac:dyDescent="0.25"/>
    <row r="20114" x14ac:dyDescent="0.25"/>
    <row r="20115" x14ac:dyDescent="0.25"/>
    <row r="20116" x14ac:dyDescent="0.25"/>
    <row r="20117" x14ac:dyDescent="0.25"/>
    <row r="20118" x14ac:dyDescent="0.25"/>
    <row r="20119" x14ac:dyDescent="0.25"/>
    <row r="20120" x14ac:dyDescent="0.25"/>
    <row r="20121" x14ac:dyDescent="0.25"/>
    <row r="20122" x14ac:dyDescent="0.25"/>
    <row r="20123" x14ac:dyDescent="0.25"/>
    <row r="20124" x14ac:dyDescent="0.25"/>
    <row r="20125" x14ac:dyDescent="0.25"/>
    <row r="20126" x14ac:dyDescent="0.25"/>
    <row r="20127" x14ac:dyDescent="0.25"/>
    <row r="20128" x14ac:dyDescent="0.25"/>
    <row r="20129" x14ac:dyDescent="0.25"/>
    <row r="20130" x14ac:dyDescent="0.25"/>
    <row r="20131" x14ac:dyDescent="0.25"/>
    <row r="20132" x14ac:dyDescent="0.25"/>
    <row r="20133" x14ac:dyDescent="0.25"/>
    <row r="20134" x14ac:dyDescent="0.25"/>
    <row r="20135" x14ac:dyDescent="0.25"/>
    <row r="20136" x14ac:dyDescent="0.25"/>
    <row r="20137" x14ac:dyDescent="0.25"/>
    <row r="20138" x14ac:dyDescent="0.25"/>
    <row r="20139" x14ac:dyDescent="0.25"/>
    <row r="20140" x14ac:dyDescent="0.25"/>
    <row r="20141" x14ac:dyDescent="0.25"/>
    <row r="20142" x14ac:dyDescent="0.25"/>
    <row r="20143" x14ac:dyDescent="0.25"/>
    <row r="20144" x14ac:dyDescent="0.25"/>
    <row r="20145" x14ac:dyDescent="0.25"/>
    <row r="20146" x14ac:dyDescent="0.25"/>
    <row r="20147" x14ac:dyDescent="0.25"/>
    <row r="20148" x14ac:dyDescent="0.25"/>
    <row r="20149" x14ac:dyDescent="0.25"/>
    <row r="20150" x14ac:dyDescent="0.25"/>
    <row r="20151" x14ac:dyDescent="0.25"/>
    <row r="20152" x14ac:dyDescent="0.25"/>
    <row r="20153" x14ac:dyDescent="0.25"/>
    <row r="20154" x14ac:dyDescent="0.25"/>
    <row r="20155" x14ac:dyDescent="0.25"/>
    <row r="20156" x14ac:dyDescent="0.25"/>
    <row r="20157" x14ac:dyDescent="0.25"/>
    <row r="20158" x14ac:dyDescent="0.25"/>
    <row r="20159" x14ac:dyDescent="0.25"/>
    <row r="20160" x14ac:dyDescent="0.25"/>
    <row r="20161" x14ac:dyDescent="0.25"/>
    <row r="20162" x14ac:dyDescent="0.25"/>
    <row r="20163" x14ac:dyDescent="0.25"/>
    <row r="20164" x14ac:dyDescent="0.25"/>
    <row r="20165" x14ac:dyDescent="0.25"/>
    <row r="20166" x14ac:dyDescent="0.25"/>
    <row r="20167" x14ac:dyDescent="0.25"/>
    <row r="20168" x14ac:dyDescent="0.25"/>
    <row r="20169" x14ac:dyDescent="0.25"/>
    <row r="20170" x14ac:dyDescent="0.25"/>
    <row r="20171" x14ac:dyDescent="0.25"/>
    <row r="20172" x14ac:dyDescent="0.25"/>
    <row r="20173" x14ac:dyDescent="0.25"/>
    <row r="20174" x14ac:dyDescent="0.25"/>
    <row r="20175" x14ac:dyDescent="0.25"/>
    <row r="20176" x14ac:dyDescent="0.25"/>
    <row r="20177" x14ac:dyDescent="0.25"/>
    <row r="20178" x14ac:dyDescent="0.25"/>
    <row r="20179" x14ac:dyDescent="0.25"/>
    <row r="20180" x14ac:dyDescent="0.25"/>
    <row r="20181" x14ac:dyDescent="0.25"/>
    <row r="20182" x14ac:dyDescent="0.25"/>
    <row r="20183" x14ac:dyDescent="0.25"/>
    <row r="20184" x14ac:dyDescent="0.25"/>
    <row r="20185" x14ac:dyDescent="0.25"/>
    <row r="20186" x14ac:dyDescent="0.25"/>
    <row r="20187" x14ac:dyDescent="0.25"/>
    <row r="20188" x14ac:dyDescent="0.25"/>
    <row r="20189" x14ac:dyDescent="0.25"/>
    <row r="20190" x14ac:dyDescent="0.25"/>
    <row r="20191" x14ac:dyDescent="0.25"/>
    <row r="20192" x14ac:dyDescent="0.25"/>
    <row r="20193" x14ac:dyDescent="0.25"/>
    <row r="20194" x14ac:dyDescent="0.25"/>
    <row r="20195" x14ac:dyDescent="0.25"/>
    <row r="20196" x14ac:dyDescent="0.25"/>
    <row r="20197" x14ac:dyDescent="0.25"/>
    <row r="20198" x14ac:dyDescent="0.25"/>
    <row r="20199" x14ac:dyDescent="0.25"/>
    <row r="20200" x14ac:dyDescent="0.25"/>
    <row r="20201" x14ac:dyDescent="0.25"/>
    <row r="20202" x14ac:dyDescent="0.25"/>
    <row r="20203" x14ac:dyDescent="0.25"/>
    <row r="20204" x14ac:dyDescent="0.25"/>
    <row r="20205" x14ac:dyDescent="0.25"/>
    <row r="20206" x14ac:dyDescent="0.25"/>
    <row r="20207" x14ac:dyDescent="0.25"/>
    <row r="20208" x14ac:dyDescent="0.25"/>
    <row r="20209" x14ac:dyDescent="0.25"/>
    <row r="20210" x14ac:dyDescent="0.25"/>
    <row r="20211" x14ac:dyDescent="0.25"/>
    <row r="20212" x14ac:dyDescent="0.25"/>
    <row r="20213" x14ac:dyDescent="0.25"/>
    <row r="20214" x14ac:dyDescent="0.25"/>
    <row r="20215" x14ac:dyDescent="0.25"/>
    <row r="20216" x14ac:dyDescent="0.25"/>
    <row r="20217" x14ac:dyDescent="0.25"/>
    <row r="20218" x14ac:dyDescent="0.25"/>
    <row r="20219" x14ac:dyDescent="0.25"/>
    <row r="20220" x14ac:dyDescent="0.25"/>
    <row r="20221" x14ac:dyDescent="0.25"/>
    <row r="20222" x14ac:dyDescent="0.25"/>
    <row r="20223" x14ac:dyDescent="0.25"/>
    <row r="20224" x14ac:dyDescent="0.25"/>
    <row r="20225" x14ac:dyDescent="0.25"/>
    <row r="20226" x14ac:dyDescent="0.25"/>
    <row r="20227" x14ac:dyDescent="0.25"/>
    <row r="20228" x14ac:dyDescent="0.25"/>
    <row r="20229" x14ac:dyDescent="0.25"/>
    <row r="20230" x14ac:dyDescent="0.25"/>
    <row r="20231" x14ac:dyDescent="0.25"/>
    <row r="20232" x14ac:dyDescent="0.25"/>
    <row r="20233" x14ac:dyDescent="0.25"/>
    <row r="20234" x14ac:dyDescent="0.25"/>
    <row r="20235" x14ac:dyDescent="0.25"/>
    <row r="20236" x14ac:dyDescent="0.25"/>
    <row r="20237" x14ac:dyDescent="0.25"/>
    <row r="20238" x14ac:dyDescent="0.25"/>
    <row r="20239" x14ac:dyDescent="0.25"/>
    <row r="20240" x14ac:dyDescent="0.25"/>
    <row r="20241" x14ac:dyDescent="0.25"/>
    <row r="20242" x14ac:dyDescent="0.25"/>
    <row r="20243" x14ac:dyDescent="0.25"/>
    <row r="20244" x14ac:dyDescent="0.25"/>
    <row r="20245" x14ac:dyDescent="0.25"/>
    <row r="20246" x14ac:dyDescent="0.25"/>
    <row r="20247" x14ac:dyDescent="0.25"/>
    <row r="20248" x14ac:dyDescent="0.25"/>
    <row r="20249" x14ac:dyDescent="0.25"/>
    <row r="20250" x14ac:dyDescent="0.25"/>
    <row r="20251" x14ac:dyDescent="0.25"/>
    <row r="20252" x14ac:dyDescent="0.25"/>
    <row r="20253" x14ac:dyDescent="0.25"/>
    <row r="20254" x14ac:dyDescent="0.25"/>
    <row r="20255" x14ac:dyDescent="0.25"/>
    <row r="20256" x14ac:dyDescent="0.25"/>
    <row r="20257" x14ac:dyDescent="0.25"/>
    <row r="20258" x14ac:dyDescent="0.25"/>
    <row r="20259" x14ac:dyDescent="0.25"/>
    <row r="20260" x14ac:dyDescent="0.25"/>
    <row r="20261" x14ac:dyDescent="0.25"/>
    <row r="20262" x14ac:dyDescent="0.25"/>
    <row r="20263" x14ac:dyDescent="0.25"/>
    <row r="20264" x14ac:dyDescent="0.25"/>
    <row r="20265" x14ac:dyDescent="0.25"/>
    <row r="20266" x14ac:dyDescent="0.25"/>
    <row r="20267" x14ac:dyDescent="0.25"/>
    <row r="20268" x14ac:dyDescent="0.25"/>
    <row r="20269" x14ac:dyDescent="0.25"/>
    <row r="20270" x14ac:dyDescent="0.25"/>
    <row r="20271" x14ac:dyDescent="0.25"/>
    <row r="20272" x14ac:dyDescent="0.25"/>
    <row r="20273" x14ac:dyDescent="0.25"/>
    <row r="20274" x14ac:dyDescent="0.25"/>
    <row r="20275" x14ac:dyDescent="0.25"/>
    <row r="20276" x14ac:dyDescent="0.25"/>
    <row r="20277" x14ac:dyDescent="0.25"/>
    <row r="20278" x14ac:dyDescent="0.25"/>
    <row r="20279" x14ac:dyDescent="0.25"/>
    <row r="20280" x14ac:dyDescent="0.25"/>
    <row r="20281" x14ac:dyDescent="0.25"/>
    <row r="20282" x14ac:dyDescent="0.25"/>
    <row r="20283" x14ac:dyDescent="0.25"/>
    <row r="20284" x14ac:dyDescent="0.25"/>
    <row r="20285" x14ac:dyDescent="0.25"/>
    <row r="20286" x14ac:dyDescent="0.25"/>
    <row r="20287" x14ac:dyDescent="0.25"/>
    <row r="20288" x14ac:dyDescent="0.25"/>
    <row r="20289" x14ac:dyDescent="0.25"/>
    <row r="20290" x14ac:dyDescent="0.25"/>
    <row r="20291" x14ac:dyDescent="0.25"/>
    <row r="20292" x14ac:dyDescent="0.25"/>
    <row r="20293" x14ac:dyDescent="0.25"/>
    <row r="20294" x14ac:dyDescent="0.25"/>
    <row r="20295" x14ac:dyDescent="0.25"/>
    <row r="20296" x14ac:dyDescent="0.25"/>
    <row r="20297" x14ac:dyDescent="0.25"/>
    <row r="20298" x14ac:dyDescent="0.25"/>
    <row r="20299" x14ac:dyDescent="0.25"/>
    <row r="20300" x14ac:dyDescent="0.25"/>
    <row r="20301" x14ac:dyDescent="0.25"/>
    <row r="20302" x14ac:dyDescent="0.25"/>
    <row r="20303" x14ac:dyDescent="0.25"/>
    <row r="20304" x14ac:dyDescent="0.25"/>
    <row r="20305" x14ac:dyDescent="0.25"/>
    <row r="20306" x14ac:dyDescent="0.25"/>
    <row r="20307" x14ac:dyDescent="0.25"/>
    <row r="20308" x14ac:dyDescent="0.25"/>
    <row r="20309" x14ac:dyDescent="0.25"/>
    <row r="20310" x14ac:dyDescent="0.25"/>
    <row r="20311" x14ac:dyDescent="0.25"/>
    <row r="20312" x14ac:dyDescent="0.25"/>
    <row r="20313" x14ac:dyDescent="0.25"/>
    <row r="20314" x14ac:dyDescent="0.25"/>
    <row r="20315" x14ac:dyDescent="0.25"/>
    <row r="20316" x14ac:dyDescent="0.25"/>
    <row r="20317" x14ac:dyDescent="0.25"/>
    <row r="20318" x14ac:dyDescent="0.25"/>
    <row r="20319" x14ac:dyDescent="0.25"/>
    <row r="20320" x14ac:dyDescent="0.25"/>
    <row r="20321" x14ac:dyDescent="0.25"/>
    <row r="20322" x14ac:dyDescent="0.25"/>
    <row r="20323" x14ac:dyDescent="0.25"/>
    <row r="20324" x14ac:dyDescent="0.25"/>
    <row r="20325" x14ac:dyDescent="0.25"/>
    <row r="20326" x14ac:dyDescent="0.25"/>
    <row r="20327" x14ac:dyDescent="0.25"/>
    <row r="20328" x14ac:dyDescent="0.25"/>
    <row r="20329" x14ac:dyDescent="0.25"/>
    <row r="20330" x14ac:dyDescent="0.25"/>
    <row r="20331" x14ac:dyDescent="0.25"/>
    <row r="20332" x14ac:dyDescent="0.25"/>
    <row r="20333" x14ac:dyDescent="0.25"/>
    <row r="20334" x14ac:dyDescent="0.25"/>
    <row r="20335" x14ac:dyDescent="0.25"/>
    <row r="20336" x14ac:dyDescent="0.25"/>
    <row r="20337" x14ac:dyDescent="0.25"/>
    <row r="20338" x14ac:dyDescent="0.25"/>
    <row r="20339" x14ac:dyDescent="0.25"/>
    <row r="20340" x14ac:dyDescent="0.25"/>
    <row r="20341" x14ac:dyDescent="0.25"/>
    <row r="20342" x14ac:dyDescent="0.25"/>
    <row r="20343" x14ac:dyDescent="0.25"/>
    <row r="20344" x14ac:dyDescent="0.25"/>
    <row r="20345" x14ac:dyDescent="0.25"/>
    <row r="20346" x14ac:dyDescent="0.25"/>
    <row r="20347" x14ac:dyDescent="0.25"/>
    <row r="20348" x14ac:dyDescent="0.25"/>
    <row r="20349" x14ac:dyDescent="0.25"/>
    <row r="20350" x14ac:dyDescent="0.25"/>
    <row r="20351" x14ac:dyDescent="0.25"/>
    <row r="20352" x14ac:dyDescent="0.25"/>
    <row r="20353" x14ac:dyDescent="0.25"/>
    <row r="20354" x14ac:dyDescent="0.25"/>
    <row r="20355" x14ac:dyDescent="0.25"/>
    <row r="20356" x14ac:dyDescent="0.25"/>
    <row r="20357" x14ac:dyDescent="0.25"/>
    <row r="20358" x14ac:dyDescent="0.25"/>
    <row r="20359" x14ac:dyDescent="0.25"/>
    <row r="20360" x14ac:dyDescent="0.25"/>
    <row r="20361" x14ac:dyDescent="0.25"/>
    <row r="20362" x14ac:dyDescent="0.25"/>
    <row r="20363" x14ac:dyDescent="0.25"/>
    <row r="20364" x14ac:dyDescent="0.25"/>
    <row r="20365" x14ac:dyDescent="0.25"/>
    <row r="20366" x14ac:dyDescent="0.25"/>
    <row r="20367" x14ac:dyDescent="0.25"/>
    <row r="20368" x14ac:dyDescent="0.25"/>
    <row r="20369" x14ac:dyDescent="0.25"/>
    <row r="20370" x14ac:dyDescent="0.25"/>
    <row r="20371" x14ac:dyDescent="0.25"/>
    <row r="20372" x14ac:dyDescent="0.25"/>
    <row r="20373" x14ac:dyDescent="0.25"/>
    <row r="20374" x14ac:dyDescent="0.25"/>
    <row r="20375" x14ac:dyDescent="0.25"/>
    <row r="20376" x14ac:dyDescent="0.25"/>
    <row r="20377" x14ac:dyDescent="0.25"/>
    <row r="20378" x14ac:dyDescent="0.25"/>
    <row r="20379" x14ac:dyDescent="0.25"/>
    <row r="20380" x14ac:dyDescent="0.25"/>
    <row r="20381" x14ac:dyDescent="0.25"/>
    <row r="20382" x14ac:dyDescent="0.25"/>
    <row r="20383" x14ac:dyDescent="0.25"/>
    <row r="20384" x14ac:dyDescent="0.25"/>
    <row r="20385" x14ac:dyDescent="0.25"/>
    <row r="20386" x14ac:dyDescent="0.25"/>
    <row r="20387" x14ac:dyDescent="0.25"/>
    <row r="20388" x14ac:dyDescent="0.25"/>
    <row r="20389" x14ac:dyDescent="0.25"/>
    <row r="20390" x14ac:dyDescent="0.25"/>
    <row r="20391" x14ac:dyDescent="0.25"/>
    <row r="20392" x14ac:dyDescent="0.25"/>
    <row r="20393" x14ac:dyDescent="0.25"/>
    <row r="20394" x14ac:dyDescent="0.25"/>
    <row r="20395" x14ac:dyDescent="0.25"/>
    <row r="20396" x14ac:dyDescent="0.25"/>
    <row r="20397" x14ac:dyDescent="0.25"/>
    <row r="20398" x14ac:dyDescent="0.25"/>
    <row r="20399" x14ac:dyDescent="0.25"/>
    <row r="20400" x14ac:dyDescent="0.25"/>
    <row r="20401" x14ac:dyDescent="0.25"/>
    <row r="20402" x14ac:dyDescent="0.25"/>
    <row r="20403" x14ac:dyDescent="0.25"/>
    <row r="20404" x14ac:dyDescent="0.25"/>
    <row r="20405" x14ac:dyDescent="0.25"/>
    <row r="20406" x14ac:dyDescent="0.25"/>
    <row r="20407" x14ac:dyDescent="0.25"/>
    <row r="20408" x14ac:dyDescent="0.25"/>
    <row r="20409" x14ac:dyDescent="0.25"/>
    <row r="20410" x14ac:dyDescent="0.25"/>
    <row r="20411" x14ac:dyDescent="0.25"/>
    <row r="20412" x14ac:dyDescent="0.25"/>
    <row r="20413" x14ac:dyDescent="0.25"/>
    <row r="20414" x14ac:dyDescent="0.25"/>
    <row r="20415" x14ac:dyDescent="0.25"/>
    <row r="20416" x14ac:dyDescent="0.25"/>
    <row r="20417" x14ac:dyDescent="0.25"/>
    <row r="20418" x14ac:dyDescent="0.25"/>
    <row r="20419" x14ac:dyDescent="0.25"/>
    <row r="20420" x14ac:dyDescent="0.25"/>
    <row r="20421" x14ac:dyDescent="0.25"/>
    <row r="20422" x14ac:dyDescent="0.25"/>
    <row r="20423" x14ac:dyDescent="0.25"/>
    <row r="20424" x14ac:dyDescent="0.25"/>
    <row r="20425" x14ac:dyDescent="0.25"/>
    <row r="20426" x14ac:dyDescent="0.25"/>
    <row r="20427" x14ac:dyDescent="0.25"/>
    <row r="20428" x14ac:dyDescent="0.25"/>
    <row r="20429" x14ac:dyDescent="0.25"/>
    <row r="20430" x14ac:dyDescent="0.25"/>
    <row r="20431" x14ac:dyDescent="0.25"/>
    <row r="20432" x14ac:dyDescent="0.25"/>
    <row r="20433" x14ac:dyDescent="0.25"/>
    <row r="20434" x14ac:dyDescent="0.25"/>
    <row r="20435" x14ac:dyDescent="0.25"/>
    <row r="20436" x14ac:dyDescent="0.25"/>
    <row r="20437" x14ac:dyDescent="0.25"/>
    <row r="20438" x14ac:dyDescent="0.25"/>
    <row r="20439" x14ac:dyDescent="0.25"/>
    <row r="20440" x14ac:dyDescent="0.25"/>
    <row r="20441" x14ac:dyDescent="0.25"/>
    <row r="20442" x14ac:dyDescent="0.25"/>
    <row r="20443" x14ac:dyDescent="0.25"/>
    <row r="20444" x14ac:dyDescent="0.25"/>
    <row r="20445" x14ac:dyDescent="0.25"/>
    <row r="20446" x14ac:dyDescent="0.25"/>
    <row r="20447" x14ac:dyDescent="0.25"/>
    <row r="20448" x14ac:dyDescent="0.25"/>
    <row r="20449" x14ac:dyDescent="0.25"/>
    <row r="20450" x14ac:dyDescent="0.25"/>
    <row r="20451" x14ac:dyDescent="0.25"/>
    <row r="20452" x14ac:dyDescent="0.25"/>
    <row r="20453" x14ac:dyDescent="0.25"/>
    <row r="20454" x14ac:dyDescent="0.25"/>
    <row r="20455" x14ac:dyDescent="0.25"/>
    <row r="20456" x14ac:dyDescent="0.25"/>
    <row r="20457" x14ac:dyDescent="0.25"/>
    <row r="20458" x14ac:dyDescent="0.25"/>
    <row r="20459" x14ac:dyDescent="0.25"/>
    <row r="20460" x14ac:dyDescent="0.25"/>
    <row r="20461" x14ac:dyDescent="0.25"/>
    <row r="20462" x14ac:dyDescent="0.25"/>
    <row r="20463" x14ac:dyDescent="0.25"/>
    <row r="20464" x14ac:dyDescent="0.25"/>
    <row r="20465" x14ac:dyDescent="0.25"/>
    <row r="20466" x14ac:dyDescent="0.25"/>
    <row r="20467" x14ac:dyDescent="0.25"/>
    <row r="20468" x14ac:dyDescent="0.25"/>
    <row r="20469" x14ac:dyDescent="0.25"/>
    <row r="20470" x14ac:dyDescent="0.25"/>
    <row r="20471" x14ac:dyDescent="0.25"/>
    <row r="20472" x14ac:dyDescent="0.25"/>
    <row r="20473" x14ac:dyDescent="0.25"/>
    <row r="20474" x14ac:dyDescent="0.25"/>
    <row r="20475" x14ac:dyDescent="0.25"/>
    <row r="20476" x14ac:dyDescent="0.25"/>
    <row r="20477" x14ac:dyDescent="0.25"/>
    <row r="20478" x14ac:dyDescent="0.25"/>
    <row r="20479" x14ac:dyDescent="0.25"/>
    <row r="20480" x14ac:dyDescent="0.25"/>
    <row r="20481" x14ac:dyDescent="0.25"/>
    <row r="20482" x14ac:dyDescent="0.25"/>
    <row r="20483" x14ac:dyDescent="0.25"/>
    <row r="20484" x14ac:dyDescent="0.25"/>
    <row r="20485" x14ac:dyDescent="0.25"/>
    <row r="20486" x14ac:dyDescent="0.25"/>
    <row r="20487" x14ac:dyDescent="0.25"/>
    <row r="20488" x14ac:dyDescent="0.25"/>
    <row r="20489" x14ac:dyDescent="0.25"/>
    <row r="20490" x14ac:dyDescent="0.25"/>
    <row r="20491" x14ac:dyDescent="0.25"/>
    <row r="20492" x14ac:dyDescent="0.25"/>
    <row r="20493" x14ac:dyDescent="0.25"/>
    <row r="20494" x14ac:dyDescent="0.25"/>
    <row r="20495" x14ac:dyDescent="0.25"/>
    <row r="20496" x14ac:dyDescent="0.25"/>
    <row r="20497" x14ac:dyDescent="0.25"/>
    <row r="20498" x14ac:dyDescent="0.25"/>
    <row r="20499" x14ac:dyDescent="0.25"/>
    <row r="20500" x14ac:dyDescent="0.25"/>
    <row r="20501" x14ac:dyDescent="0.25"/>
    <row r="20502" x14ac:dyDescent="0.25"/>
    <row r="20503" x14ac:dyDescent="0.25"/>
    <row r="20504" x14ac:dyDescent="0.25"/>
    <row r="20505" x14ac:dyDescent="0.25"/>
    <row r="20506" x14ac:dyDescent="0.25"/>
    <row r="20507" x14ac:dyDescent="0.25"/>
    <row r="20508" x14ac:dyDescent="0.25"/>
    <row r="20509" x14ac:dyDescent="0.25"/>
    <row r="20510" x14ac:dyDescent="0.25"/>
    <row r="20511" x14ac:dyDescent="0.25"/>
    <row r="20512" x14ac:dyDescent="0.25"/>
    <row r="20513" x14ac:dyDescent="0.25"/>
    <row r="20514" x14ac:dyDescent="0.25"/>
    <row r="20515" x14ac:dyDescent="0.25"/>
    <row r="20516" x14ac:dyDescent="0.25"/>
    <row r="20517" x14ac:dyDescent="0.25"/>
    <row r="20518" x14ac:dyDescent="0.25"/>
    <row r="20519" x14ac:dyDescent="0.25"/>
    <row r="20520" x14ac:dyDescent="0.25"/>
    <row r="20521" x14ac:dyDescent="0.25"/>
    <row r="20522" x14ac:dyDescent="0.25"/>
    <row r="20523" x14ac:dyDescent="0.25"/>
    <row r="20524" x14ac:dyDescent="0.25"/>
    <row r="20525" x14ac:dyDescent="0.25"/>
    <row r="20526" x14ac:dyDescent="0.25"/>
    <row r="20527" x14ac:dyDescent="0.25"/>
    <row r="20528" x14ac:dyDescent="0.25"/>
    <row r="20529" x14ac:dyDescent="0.25"/>
    <row r="20530" x14ac:dyDescent="0.25"/>
    <row r="20531" x14ac:dyDescent="0.25"/>
    <row r="20532" x14ac:dyDescent="0.25"/>
    <row r="20533" x14ac:dyDescent="0.25"/>
    <row r="20534" x14ac:dyDescent="0.25"/>
    <row r="20535" x14ac:dyDescent="0.25"/>
    <row r="20536" x14ac:dyDescent="0.25"/>
    <row r="20537" x14ac:dyDescent="0.25"/>
    <row r="20538" x14ac:dyDescent="0.25"/>
    <row r="20539" x14ac:dyDescent="0.25"/>
    <row r="20540" x14ac:dyDescent="0.25"/>
    <row r="20541" x14ac:dyDescent="0.25"/>
    <row r="20542" x14ac:dyDescent="0.25"/>
    <row r="20543" x14ac:dyDescent="0.25"/>
    <row r="20544" x14ac:dyDescent="0.25"/>
    <row r="20545" x14ac:dyDescent="0.25"/>
    <row r="20546" x14ac:dyDescent="0.25"/>
    <row r="20547" x14ac:dyDescent="0.25"/>
    <row r="20548" x14ac:dyDescent="0.25"/>
    <row r="20549" x14ac:dyDescent="0.25"/>
    <row r="20550" x14ac:dyDescent="0.25"/>
    <row r="20551" x14ac:dyDescent="0.25"/>
    <row r="20552" x14ac:dyDescent="0.25"/>
    <row r="20553" x14ac:dyDescent="0.25"/>
    <row r="20554" x14ac:dyDescent="0.25"/>
    <row r="20555" x14ac:dyDescent="0.25"/>
    <row r="20556" x14ac:dyDescent="0.25"/>
    <row r="20557" x14ac:dyDescent="0.25"/>
    <row r="20558" x14ac:dyDescent="0.25"/>
    <row r="20559" x14ac:dyDescent="0.25"/>
    <row r="20560" x14ac:dyDescent="0.25"/>
    <row r="20561" x14ac:dyDescent="0.25"/>
    <row r="20562" x14ac:dyDescent="0.25"/>
    <row r="20563" x14ac:dyDescent="0.25"/>
    <row r="20564" x14ac:dyDescent="0.25"/>
    <row r="20565" x14ac:dyDescent="0.25"/>
    <row r="20566" x14ac:dyDescent="0.25"/>
    <row r="20567" x14ac:dyDescent="0.25"/>
    <row r="20568" x14ac:dyDescent="0.25"/>
    <row r="20569" x14ac:dyDescent="0.25"/>
    <row r="20570" x14ac:dyDescent="0.25"/>
    <row r="20571" x14ac:dyDescent="0.25"/>
    <row r="20572" x14ac:dyDescent="0.25"/>
    <row r="20573" x14ac:dyDescent="0.25"/>
    <row r="20574" x14ac:dyDescent="0.25"/>
    <row r="20575" x14ac:dyDescent="0.25"/>
    <row r="20576" x14ac:dyDescent="0.25"/>
    <row r="20577" x14ac:dyDescent="0.25"/>
    <row r="20578" x14ac:dyDescent="0.25"/>
    <row r="20579" x14ac:dyDescent="0.25"/>
    <row r="20580" x14ac:dyDescent="0.25"/>
    <row r="20581" x14ac:dyDescent="0.25"/>
    <row r="20582" x14ac:dyDescent="0.25"/>
    <row r="20583" x14ac:dyDescent="0.25"/>
    <row r="20584" x14ac:dyDescent="0.25"/>
    <row r="20585" x14ac:dyDescent="0.25"/>
    <row r="20586" x14ac:dyDescent="0.25"/>
    <row r="20587" x14ac:dyDescent="0.25"/>
    <row r="20588" x14ac:dyDescent="0.25"/>
    <row r="20589" x14ac:dyDescent="0.25"/>
    <row r="20590" x14ac:dyDescent="0.25"/>
    <row r="20591" x14ac:dyDescent="0.25"/>
    <row r="20592" x14ac:dyDescent="0.25"/>
    <row r="20593" x14ac:dyDescent="0.25"/>
    <row r="20594" x14ac:dyDescent="0.25"/>
    <row r="20595" x14ac:dyDescent="0.25"/>
    <row r="20596" x14ac:dyDescent="0.25"/>
    <row r="20597" x14ac:dyDescent="0.25"/>
    <row r="20598" x14ac:dyDescent="0.25"/>
    <row r="20599" x14ac:dyDescent="0.25"/>
    <row r="20600" x14ac:dyDescent="0.25"/>
    <row r="20601" x14ac:dyDescent="0.25"/>
    <row r="20602" x14ac:dyDescent="0.25"/>
    <row r="20603" x14ac:dyDescent="0.25"/>
    <row r="20604" x14ac:dyDescent="0.25"/>
    <row r="20605" x14ac:dyDescent="0.25"/>
    <row r="20606" x14ac:dyDescent="0.25"/>
    <row r="20607" x14ac:dyDescent="0.25"/>
    <row r="20608" x14ac:dyDescent="0.25"/>
    <row r="20609" x14ac:dyDescent="0.25"/>
    <row r="20610" x14ac:dyDescent="0.25"/>
    <row r="20611" x14ac:dyDescent="0.25"/>
    <row r="20612" x14ac:dyDescent="0.25"/>
    <row r="20613" x14ac:dyDescent="0.25"/>
    <row r="20614" x14ac:dyDescent="0.25"/>
    <row r="20615" x14ac:dyDescent="0.25"/>
    <row r="20616" x14ac:dyDescent="0.25"/>
    <row r="20617" x14ac:dyDescent="0.25"/>
    <row r="20618" x14ac:dyDescent="0.25"/>
    <row r="20619" x14ac:dyDescent="0.25"/>
    <row r="20620" x14ac:dyDescent="0.25"/>
    <row r="20621" x14ac:dyDescent="0.25"/>
    <row r="20622" x14ac:dyDescent="0.25"/>
    <row r="20623" x14ac:dyDescent="0.25"/>
    <row r="20624" x14ac:dyDescent="0.25"/>
    <row r="20625" x14ac:dyDescent="0.25"/>
    <row r="20626" x14ac:dyDescent="0.25"/>
    <row r="20627" x14ac:dyDescent="0.25"/>
    <row r="20628" x14ac:dyDescent="0.25"/>
    <row r="20629" x14ac:dyDescent="0.25"/>
    <row r="20630" x14ac:dyDescent="0.25"/>
    <row r="20631" x14ac:dyDescent="0.25"/>
    <row r="20632" x14ac:dyDescent="0.25"/>
    <row r="20633" x14ac:dyDescent="0.25"/>
    <row r="20634" x14ac:dyDescent="0.25"/>
    <row r="20635" x14ac:dyDescent="0.25"/>
    <row r="20636" x14ac:dyDescent="0.25"/>
    <row r="20637" x14ac:dyDescent="0.25"/>
    <row r="20638" x14ac:dyDescent="0.25"/>
    <row r="20639" x14ac:dyDescent="0.25"/>
    <row r="20640" x14ac:dyDescent="0.25"/>
    <row r="20641" x14ac:dyDescent="0.25"/>
    <row r="20642" x14ac:dyDescent="0.25"/>
    <row r="20643" x14ac:dyDescent="0.25"/>
    <row r="20644" x14ac:dyDescent="0.25"/>
    <row r="20645" x14ac:dyDescent="0.25"/>
    <row r="20646" x14ac:dyDescent="0.25"/>
    <row r="20647" x14ac:dyDescent="0.25"/>
    <row r="20648" x14ac:dyDescent="0.25"/>
    <row r="20649" x14ac:dyDescent="0.25"/>
    <row r="20650" x14ac:dyDescent="0.25"/>
    <row r="20651" x14ac:dyDescent="0.25"/>
    <row r="20652" x14ac:dyDescent="0.25"/>
    <row r="20653" x14ac:dyDescent="0.25"/>
    <row r="20654" x14ac:dyDescent="0.25"/>
    <row r="20655" x14ac:dyDescent="0.25"/>
    <row r="20656" x14ac:dyDescent="0.25"/>
    <row r="20657" x14ac:dyDescent="0.25"/>
    <row r="20658" x14ac:dyDescent="0.25"/>
    <row r="20659" x14ac:dyDescent="0.25"/>
    <row r="20660" x14ac:dyDescent="0.25"/>
    <row r="20661" x14ac:dyDescent="0.25"/>
    <row r="20662" x14ac:dyDescent="0.25"/>
    <row r="20663" x14ac:dyDescent="0.25"/>
    <row r="20664" x14ac:dyDescent="0.25"/>
    <row r="20665" x14ac:dyDescent="0.25"/>
    <row r="20666" x14ac:dyDescent="0.25"/>
    <row r="20667" x14ac:dyDescent="0.25"/>
    <row r="20668" x14ac:dyDescent="0.25"/>
    <row r="20669" x14ac:dyDescent="0.25"/>
    <row r="20670" x14ac:dyDescent="0.25"/>
    <row r="20671" x14ac:dyDescent="0.25"/>
    <row r="20672" x14ac:dyDescent="0.25"/>
    <row r="20673" x14ac:dyDescent="0.25"/>
    <row r="20674" x14ac:dyDescent="0.25"/>
    <row r="20675" x14ac:dyDescent="0.25"/>
    <row r="20676" x14ac:dyDescent="0.25"/>
    <row r="20677" x14ac:dyDescent="0.25"/>
    <row r="20678" x14ac:dyDescent="0.25"/>
    <row r="20679" x14ac:dyDescent="0.25"/>
    <row r="20680" x14ac:dyDescent="0.25"/>
    <row r="20681" x14ac:dyDescent="0.25"/>
    <row r="20682" x14ac:dyDescent="0.25"/>
    <row r="20683" x14ac:dyDescent="0.25"/>
    <row r="20684" x14ac:dyDescent="0.25"/>
    <row r="20685" x14ac:dyDescent="0.25"/>
    <row r="20686" x14ac:dyDescent="0.25"/>
    <row r="20687" x14ac:dyDescent="0.25"/>
    <row r="20688" x14ac:dyDescent="0.25"/>
    <row r="20689" x14ac:dyDescent="0.25"/>
    <row r="20690" x14ac:dyDescent="0.25"/>
    <row r="20691" x14ac:dyDescent="0.25"/>
    <row r="20692" x14ac:dyDescent="0.25"/>
    <row r="20693" x14ac:dyDescent="0.25"/>
    <row r="20694" x14ac:dyDescent="0.25"/>
    <row r="20695" x14ac:dyDescent="0.25"/>
    <row r="20696" x14ac:dyDescent="0.25"/>
    <row r="20697" x14ac:dyDescent="0.25"/>
    <row r="20698" x14ac:dyDescent="0.25"/>
    <row r="20699" x14ac:dyDescent="0.25"/>
    <row r="20700" x14ac:dyDescent="0.25"/>
    <row r="20701" x14ac:dyDescent="0.25"/>
    <row r="20702" x14ac:dyDescent="0.25"/>
    <row r="20703" x14ac:dyDescent="0.25"/>
    <row r="20704" x14ac:dyDescent="0.25"/>
    <row r="20705" x14ac:dyDescent="0.25"/>
    <row r="20706" x14ac:dyDescent="0.25"/>
    <row r="20707" x14ac:dyDescent="0.25"/>
    <row r="20708" x14ac:dyDescent="0.25"/>
    <row r="20709" x14ac:dyDescent="0.25"/>
    <row r="20710" x14ac:dyDescent="0.25"/>
    <row r="20711" x14ac:dyDescent="0.25"/>
    <row r="20712" x14ac:dyDescent="0.25"/>
    <row r="20713" x14ac:dyDescent="0.25"/>
    <row r="20714" x14ac:dyDescent="0.25"/>
    <row r="20715" x14ac:dyDescent="0.25"/>
    <row r="20716" x14ac:dyDescent="0.25"/>
    <row r="20717" x14ac:dyDescent="0.25"/>
    <row r="20718" x14ac:dyDescent="0.25"/>
    <row r="20719" x14ac:dyDescent="0.25"/>
    <row r="20720" x14ac:dyDescent="0.25"/>
    <row r="20721" x14ac:dyDescent="0.25"/>
    <row r="20722" x14ac:dyDescent="0.25"/>
    <row r="20723" x14ac:dyDescent="0.25"/>
    <row r="20724" x14ac:dyDescent="0.25"/>
    <row r="20725" x14ac:dyDescent="0.25"/>
    <row r="20726" x14ac:dyDescent="0.25"/>
    <row r="20727" x14ac:dyDescent="0.25"/>
    <row r="20728" x14ac:dyDescent="0.25"/>
    <row r="20729" x14ac:dyDescent="0.25"/>
    <row r="20730" x14ac:dyDescent="0.25"/>
    <row r="20731" x14ac:dyDescent="0.25"/>
    <row r="20732" x14ac:dyDescent="0.25"/>
    <row r="20733" x14ac:dyDescent="0.25"/>
    <row r="20734" x14ac:dyDescent="0.25"/>
    <row r="20735" x14ac:dyDescent="0.25"/>
    <row r="20736" x14ac:dyDescent="0.25"/>
    <row r="20737" x14ac:dyDescent="0.25"/>
    <row r="20738" x14ac:dyDescent="0.25"/>
    <row r="20739" x14ac:dyDescent="0.25"/>
    <row r="20740" x14ac:dyDescent="0.25"/>
    <row r="20741" x14ac:dyDescent="0.25"/>
    <row r="20742" x14ac:dyDescent="0.25"/>
    <row r="20743" x14ac:dyDescent="0.25"/>
    <row r="20744" x14ac:dyDescent="0.25"/>
    <row r="20745" x14ac:dyDescent="0.25"/>
    <row r="20746" x14ac:dyDescent="0.25"/>
    <row r="20747" x14ac:dyDescent="0.25"/>
    <row r="20748" x14ac:dyDescent="0.25"/>
    <row r="20749" x14ac:dyDescent="0.25"/>
    <row r="20750" x14ac:dyDescent="0.25"/>
    <row r="20751" x14ac:dyDescent="0.25"/>
    <row r="20752" x14ac:dyDescent="0.25"/>
    <row r="20753" x14ac:dyDescent="0.25"/>
    <row r="20754" x14ac:dyDescent="0.25"/>
    <row r="20755" x14ac:dyDescent="0.25"/>
    <row r="20756" x14ac:dyDescent="0.25"/>
    <row r="20757" x14ac:dyDescent="0.25"/>
    <row r="20758" x14ac:dyDescent="0.25"/>
    <row r="20759" x14ac:dyDescent="0.25"/>
    <row r="20760" x14ac:dyDescent="0.25"/>
    <row r="20761" x14ac:dyDescent="0.25"/>
    <row r="20762" x14ac:dyDescent="0.25"/>
    <row r="20763" x14ac:dyDescent="0.25"/>
    <row r="20764" x14ac:dyDescent="0.25"/>
    <row r="20765" x14ac:dyDescent="0.25"/>
    <row r="20766" x14ac:dyDescent="0.25"/>
    <row r="20767" x14ac:dyDescent="0.25"/>
    <row r="20768" x14ac:dyDescent="0.25"/>
    <row r="20769" x14ac:dyDescent="0.25"/>
    <row r="20770" x14ac:dyDescent="0.25"/>
    <row r="20771" x14ac:dyDescent="0.25"/>
    <row r="20772" x14ac:dyDescent="0.25"/>
    <row r="20773" x14ac:dyDescent="0.25"/>
    <row r="20774" x14ac:dyDescent="0.25"/>
    <row r="20775" x14ac:dyDescent="0.25"/>
    <row r="20776" x14ac:dyDescent="0.25"/>
    <row r="20777" x14ac:dyDescent="0.25"/>
    <row r="20778" x14ac:dyDescent="0.25"/>
    <row r="20779" x14ac:dyDescent="0.25"/>
    <row r="20780" x14ac:dyDescent="0.25"/>
    <row r="20781" x14ac:dyDescent="0.25"/>
    <row r="20782" x14ac:dyDescent="0.25"/>
    <row r="20783" x14ac:dyDescent="0.25"/>
    <row r="20784" x14ac:dyDescent="0.25"/>
    <row r="20785" x14ac:dyDescent="0.25"/>
    <row r="20786" x14ac:dyDescent="0.25"/>
    <row r="20787" x14ac:dyDescent="0.25"/>
    <row r="20788" x14ac:dyDescent="0.25"/>
    <row r="20789" x14ac:dyDescent="0.25"/>
    <row r="20790" x14ac:dyDescent="0.25"/>
    <row r="20791" x14ac:dyDescent="0.25"/>
    <row r="20792" x14ac:dyDescent="0.25"/>
    <row r="20793" x14ac:dyDescent="0.25"/>
    <row r="20794" x14ac:dyDescent="0.25"/>
    <row r="20795" x14ac:dyDescent="0.25"/>
    <row r="20796" x14ac:dyDescent="0.25"/>
    <row r="20797" x14ac:dyDescent="0.25"/>
    <row r="20798" x14ac:dyDescent="0.25"/>
    <row r="20799" x14ac:dyDescent="0.25"/>
    <row r="20800" x14ac:dyDescent="0.25"/>
    <row r="20801" x14ac:dyDescent="0.25"/>
    <row r="20802" x14ac:dyDescent="0.25"/>
    <row r="20803" x14ac:dyDescent="0.25"/>
    <row r="20804" x14ac:dyDescent="0.25"/>
    <row r="20805" x14ac:dyDescent="0.25"/>
    <row r="20806" x14ac:dyDescent="0.25"/>
    <row r="20807" x14ac:dyDescent="0.25"/>
    <row r="20808" x14ac:dyDescent="0.25"/>
    <row r="20809" x14ac:dyDescent="0.25"/>
    <row r="20810" x14ac:dyDescent="0.25"/>
    <row r="20811" x14ac:dyDescent="0.25"/>
    <row r="20812" x14ac:dyDescent="0.25"/>
    <row r="20813" x14ac:dyDescent="0.25"/>
    <row r="20814" x14ac:dyDescent="0.25"/>
    <row r="20815" x14ac:dyDescent="0.25"/>
    <row r="20816" x14ac:dyDescent="0.25"/>
    <row r="20817" x14ac:dyDescent="0.25"/>
    <row r="20818" x14ac:dyDescent="0.25"/>
    <row r="20819" x14ac:dyDescent="0.25"/>
    <row r="20820" x14ac:dyDescent="0.25"/>
    <row r="20821" x14ac:dyDescent="0.25"/>
    <row r="20822" x14ac:dyDescent="0.25"/>
    <row r="20823" x14ac:dyDescent="0.25"/>
    <row r="20824" x14ac:dyDescent="0.25"/>
    <row r="20825" x14ac:dyDescent="0.25"/>
    <row r="20826" x14ac:dyDescent="0.25"/>
    <row r="20827" x14ac:dyDescent="0.25"/>
    <row r="20828" x14ac:dyDescent="0.25"/>
    <row r="20829" x14ac:dyDescent="0.25"/>
    <row r="20830" x14ac:dyDescent="0.25"/>
    <row r="20831" x14ac:dyDescent="0.25"/>
    <row r="20832" x14ac:dyDescent="0.25"/>
    <row r="20833" x14ac:dyDescent="0.25"/>
    <row r="20834" x14ac:dyDescent="0.25"/>
    <row r="20835" x14ac:dyDescent="0.25"/>
    <row r="20836" x14ac:dyDescent="0.25"/>
    <row r="20837" x14ac:dyDescent="0.25"/>
    <row r="20838" x14ac:dyDescent="0.25"/>
    <row r="20839" x14ac:dyDescent="0.25"/>
    <row r="20840" x14ac:dyDescent="0.25"/>
    <row r="20841" x14ac:dyDescent="0.25"/>
    <row r="20842" x14ac:dyDescent="0.25"/>
    <row r="20843" x14ac:dyDescent="0.25"/>
    <row r="20844" x14ac:dyDescent="0.25"/>
    <row r="20845" x14ac:dyDescent="0.25"/>
    <row r="20846" x14ac:dyDescent="0.25"/>
    <row r="20847" x14ac:dyDescent="0.25"/>
    <row r="20848" x14ac:dyDescent="0.25"/>
    <row r="20849" x14ac:dyDescent="0.25"/>
    <row r="20850" x14ac:dyDescent="0.25"/>
    <row r="20851" x14ac:dyDescent="0.25"/>
    <row r="20852" x14ac:dyDescent="0.25"/>
    <row r="20853" x14ac:dyDescent="0.25"/>
    <row r="20854" x14ac:dyDescent="0.25"/>
    <row r="20855" x14ac:dyDescent="0.25"/>
    <row r="20856" x14ac:dyDescent="0.25"/>
    <row r="20857" x14ac:dyDescent="0.25"/>
    <row r="20858" x14ac:dyDescent="0.25"/>
    <row r="20859" x14ac:dyDescent="0.25"/>
    <row r="20860" x14ac:dyDescent="0.25"/>
    <row r="20861" x14ac:dyDescent="0.25"/>
    <row r="20862" x14ac:dyDescent="0.25"/>
    <row r="20863" x14ac:dyDescent="0.25"/>
    <row r="20864" x14ac:dyDescent="0.25"/>
    <row r="20865" x14ac:dyDescent="0.25"/>
    <row r="20866" x14ac:dyDescent="0.25"/>
    <row r="20867" x14ac:dyDescent="0.25"/>
    <row r="20868" x14ac:dyDescent="0.25"/>
    <row r="20869" x14ac:dyDescent="0.25"/>
    <row r="20870" x14ac:dyDescent="0.25"/>
    <row r="20871" x14ac:dyDescent="0.25"/>
    <row r="20872" x14ac:dyDescent="0.25"/>
    <row r="20873" x14ac:dyDescent="0.25"/>
    <row r="20874" x14ac:dyDescent="0.25"/>
    <row r="20875" x14ac:dyDescent="0.25"/>
    <row r="20876" x14ac:dyDescent="0.25"/>
    <row r="20877" x14ac:dyDescent="0.25"/>
    <row r="20878" x14ac:dyDescent="0.25"/>
    <row r="20879" x14ac:dyDescent="0.25"/>
    <row r="20880" x14ac:dyDescent="0.25"/>
    <row r="20881" x14ac:dyDescent="0.25"/>
    <row r="20882" x14ac:dyDescent="0.25"/>
    <row r="20883" x14ac:dyDescent="0.25"/>
    <row r="20884" x14ac:dyDescent="0.25"/>
    <row r="20885" x14ac:dyDescent="0.25"/>
    <row r="20886" x14ac:dyDescent="0.25"/>
    <row r="20887" x14ac:dyDescent="0.25"/>
    <row r="20888" x14ac:dyDescent="0.25"/>
    <row r="20889" x14ac:dyDescent="0.25"/>
    <row r="20890" x14ac:dyDescent="0.25"/>
    <row r="20891" x14ac:dyDescent="0.25"/>
    <row r="20892" x14ac:dyDescent="0.25"/>
    <row r="20893" x14ac:dyDescent="0.25"/>
    <row r="20894" x14ac:dyDescent="0.25"/>
    <row r="20895" x14ac:dyDescent="0.25"/>
    <row r="20896" x14ac:dyDescent="0.25"/>
    <row r="20897" x14ac:dyDescent="0.25"/>
    <row r="20898" x14ac:dyDescent="0.25"/>
    <row r="20899" x14ac:dyDescent="0.25"/>
    <row r="20900" x14ac:dyDescent="0.25"/>
    <row r="20901" x14ac:dyDescent="0.25"/>
    <row r="20902" x14ac:dyDescent="0.25"/>
    <row r="20903" x14ac:dyDescent="0.25"/>
    <row r="20904" x14ac:dyDescent="0.25"/>
    <row r="20905" x14ac:dyDescent="0.25"/>
    <row r="20906" x14ac:dyDescent="0.25"/>
    <row r="20907" x14ac:dyDescent="0.25"/>
    <row r="20908" x14ac:dyDescent="0.25"/>
    <row r="20909" x14ac:dyDescent="0.25"/>
    <row r="20910" x14ac:dyDescent="0.25"/>
    <row r="20911" x14ac:dyDescent="0.25"/>
    <row r="20912" x14ac:dyDescent="0.25"/>
    <row r="20913" x14ac:dyDescent="0.25"/>
    <row r="20914" x14ac:dyDescent="0.25"/>
    <row r="20915" x14ac:dyDescent="0.25"/>
    <row r="20916" x14ac:dyDescent="0.25"/>
    <row r="20917" x14ac:dyDescent="0.25"/>
    <row r="20918" x14ac:dyDescent="0.25"/>
    <row r="20919" x14ac:dyDescent="0.25"/>
    <row r="20920" x14ac:dyDescent="0.25"/>
    <row r="20921" x14ac:dyDescent="0.25"/>
    <row r="20922" x14ac:dyDescent="0.25"/>
    <row r="20923" x14ac:dyDescent="0.25"/>
    <row r="20924" x14ac:dyDescent="0.25"/>
    <row r="20925" x14ac:dyDescent="0.25"/>
    <row r="20926" x14ac:dyDescent="0.25"/>
    <row r="20927" x14ac:dyDescent="0.25"/>
    <row r="20928" x14ac:dyDescent="0.25"/>
    <row r="20929" x14ac:dyDescent="0.25"/>
    <row r="20930" x14ac:dyDescent="0.25"/>
    <row r="20931" x14ac:dyDescent="0.25"/>
    <row r="20932" x14ac:dyDescent="0.25"/>
    <row r="20933" x14ac:dyDescent="0.25"/>
    <row r="20934" x14ac:dyDescent="0.25"/>
    <row r="20935" x14ac:dyDescent="0.25"/>
    <row r="20936" x14ac:dyDescent="0.25"/>
    <row r="20937" x14ac:dyDescent="0.25"/>
    <row r="20938" x14ac:dyDescent="0.25"/>
    <row r="20939" x14ac:dyDescent="0.25"/>
    <row r="20940" x14ac:dyDescent="0.25"/>
    <row r="20941" x14ac:dyDescent="0.25"/>
    <row r="20942" x14ac:dyDescent="0.25"/>
    <row r="20943" x14ac:dyDescent="0.25"/>
    <row r="20944" x14ac:dyDescent="0.25"/>
    <row r="20945" x14ac:dyDescent="0.25"/>
    <row r="20946" x14ac:dyDescent="0.25"/>
    <row r="20947" x14ac:dyDescent="0.25"/>
    <row r="20948" x14ac:dyDescent="0.25"/>
    <row r="20949" x14ac:dyDescent="0.25"/>
    <row r="20950" x14ac:dyDescent="0.25"/>
    <row r="20951" x14ac:dyDescent="0.25"/>
    <row r="20952" x14ac:dyDescent="0.25"/>
    <row r="20953" x14ac:dyDescent="0.25"/>
    <row r="20954" x14ac:dyDescent="0.25"/>
    <row r="20955" x14ac:dyDescent="0.25"/>
    <row r="20956" x14ac:dyDescent="0.25"/>
    <row r="20957" x14ac:dyDescent="0.25"/>
    <row r="20958" x14ac:dyDescent="0.25"/>
    <row r="20959" x14ac:dyDescent="0.25"/>
    <row r="20960" x14ac:dyDescent="0.25"/>
    <row r="20961" x14ac:dyDescent="0.25"/>
    <row r="20962" x14ac:dyDescent="0.25"/>
    <row r="20963" x14ac:dyDescent="0.25"/>
    <row r="20964" x14ac:dyDescent="0.25"/>
    <row r="20965" x14ac:dyDescent="0.25"/>
    <row r="20966" x14ac:dyDescent="0.25"/>
    <row r="20967" x14ac:dyDescent="0.25"/>
    <row r="20968" x14ac:dyDescent="0.25"/>
    <row r="20969" x14ac:dyDescent="0.25"/>
    <row r="20970" x14ac:dyDescent="0.25"/>
    <row r="20971" x14ac:dyDescent="0.25"/>
    <row r="20972" x14ac:dyDescent="0.25"/>
    <row r="20973" x14ac:dyDescent="0.25"/>
    <row r="20974" x14ac:dyDescent="0.25"/>
    <row r="20975" x14ac:dyDescent="0.25"/>
    <row r="20976" x14ac:dyDescent="0.25"/>
    <row r="20977" x14ac:dyDescent="0.25"/>
    <row r="20978" x14ac:dyDescent="0.25"/>
    <row r="20979" x14ac:dyDescent="0.25"/>
    <row r="20980" x14ac:dyDescent="0.25"/>
    <row r="20981" x14ac:dyDescent="0.25"/>
    <row r="20982" x14ac:dyDescent="0.25"/>
    <row r="20983" x14ac:dyDescent="0.25"/>
    <row r="20984" x14ac:dyDescent="0.25"/>
    <row r="20985" x14ac:dyDescent="0.25"/>
    <row r="20986" x14ac:dyDescent="0.25"/>
    <row r="20987" x14ac:dyDescent="0.25"/>
    <row r="20988" x14ac:dyDescent="0.25"/>
    <row r="20989" x14ac:dyDescent="0.25"/>
    <row r="20990" x14ac:dyDescent="0.25"/>
    <row r="20991" x14ac:dyDescent="0.25"/>
    <row r="20992" x14ac:dyDescent="0.25"/>
    <row r="20993" x14ac:dyDescent="0.25"/>
    <row r="20994" x14ac:dyDescent="0.25"/>
    <row r="20995" x14ac:dyDescent="0.25"/>
    <row r="20996" x14ac:dyDescent="0.25"/>
    <row r="20997" x14ac:dyDescent="0.25"/>
    <row r="20998" x14ac:dyDescent="0.25"/>
    <row r="20999" x14ac:dyDescent="0.25"/>
    <row r="21000" x14ac:dyDescent="0.25"/>
    <row r="21001" x14ac:dyDescent="0.25"/>
    <row r="21002" x14ac:dyDescent="0.25"/>
    <row r="21003" x14ac:dyDescent="0.25"/>
    <row r="21004" x14ac:dyDescent="0.25"/>
    <row r="21005" x14ac:dyDescent="0.25"/>
    <row r="21006" x14ac:dyDescent="0.25"/>
    <row r="21007" x14ac:dyDescent="0.25"/>
    <row r="21008" x14ac:dyDescent="0.25"/>
    <row r="21009" x14ac:dyDescent="0.25"/>
    <row r="21010" x14ac:dyDescent="0.25"/>
    <row r="21011" x14ac:dyDescent="0.25"/>
    <row r="21012" x14ac:dyDescent="0.25"/>
    <row r="21013" x14ac:dyDescent="0.25"/>
    <row r="21014" x14ac:dyDescent="0.25"/>
    <row r="21015" x14ac:dyDescent="0.25"/>
    <row r="21016" x14ac:dyDescent="0.25"/>
    <row r="21017" x14ac:dyDescent="0.25"/>
    <row r="21018" x14ac:dyDescent="0.25"/>
    <row r="21019" x14ac:dyDescent="0.25"/>
    <row r="21020" x14ac:dyDescent="0.25"/>
    <row r="21021" x14ac:dyDescent="0.25"/>
    <row r="21022" x14ac:dyDescent="0.25"/>
    <row r="21023" x14ac:dyDescent="0.25"/>
    <row r="21024" x14ac:dyDescent="0.25"/>
    <row r="21025" x14ac:dyDescent="0.25"/>
    <row r="21026" x14ac:dyDescent="0.25"/>
    <row r="21027" x14ac:dyDescent="0.25"/>
    <row r="21028" x14ac:dyDescent="0.25"/>
    <row r="21029" x14ac:dyDescent="0.25"/>
    <row r="21030" x14ac:dyDescent="0.25"/>
    <row r="21031" x14ac:dyDescent="0.25"/>
    <row r="21032" x14ac:dyDescent="0.25"/>
    <row r="21033" x14ac:dyDescent="0.25"/>
    <row r="21034" x14ac:dyDescent="0.25"/>
    <row r="21035" x14ac:dyDescent="0.25"/>
    <row r="21036" x14ac:dyDescent="0.25"/>
    <row r="21037" x14ac:dyDescent="0.25"/>
    <row r="21038" x14ac:dyDescent="0.25"/>
    <row r="21039" x14ac:dyDescent="0.25"/>
    <row r="21040" x14ac:dyDescent="0.25"/>
    <row r="21041" x14ac:dyDescent="0.25"/>
    <row r="21042" x14ac:dyDescent="0.25"/>
    <row r="21043" x14ac:dyDescent="0.25"/>
    <row r="21044" x14ac:dyDescent="0.25"/>
    <row r="21045" x14ac:dyDescent="0.25"/>
    <row r="21046" x14ac:dyDescent="0.25"/>
    <row r="21047" x14ac:dyDescent="0.25"/>
    <row r="21048" x14ac:dyDescent="0.25"/>
    <row r="21049" x14ac:dyDescent="0.25"/>
    <row r="21050" x14ac:dyDescent="0.25"/>
    <row r="21051" x14ac:dyDescent="0.25"/>
    <row r="21052" x14ac:dyDescent="0.25"/>
    <row r="21053" x14ac:dyDescent="0.25"/>
    <row r="21054" x14ac:dyDescent="0.25"/>
    <row r="21055" x14ac:dyDescent="0.25"/>
    <row r="21056" x14ac:dyDescent="0.25"/>
    <row r="21057" x14ac:dyDescent="0.25"/>
    <row r="21058" x14ac:dyDescent="0.25"/>
    <row r="21059" x14ac:dyDescent="0.25"/>
    <row r="21060" x14ac:dyDescent="0.25"/>
    <row r="21061" x14ac:dyDescent="0.25"/>
    <row r="21062" x14ac:dyDescent="0.25"/>
    <row r="21063" x14ac:dyDescent="0.25"/>
    <row r="21064" x14ac:dyDescent="0.25"/>
    <row r="21065" x14ac:dyDescent="0.25"/>
    <row r="21066" x14ac:dyDescent="0.25"/>
    <row r="21067" x14ac:dyDescent="0.25"/>
    <row r="21068" x14ac:dyDescent="0.25"/>
    <row r="21069" x14ac:dyDescent="0.25"/>
    <row r="21070" x14ac:dyDescent="0.25"/>
    <row r="21071" x14ac:dyDescent="0.25"/>
    <row r="21072" x14ac:dyDescent="0.25"/>
    <row r="21073" x14ac:dyDescent="0.25"/>
    <row r="21074" x14ac:dyDescent="0.25"/>
    <row r="21075" x14ac:dyDescent="0.25"/>
    <row r="21076" x14ac:dyDescent="0.25"/>
    <row r="21077" x14ac:dyDescent="0.25"/>
    <row r="21078" x14ac:dyDescent="0.25"/>
    <row r="21079" x14ac:dyDescent="0.25"/>
    <row r="21080" x14ac:dyDescent="0.25"/>
    <row r="21081" x14ac:dyDescent="0.25"/>
    <row r="21082" x14ac:dyDescent="0.25"/>
    <row r="21083" x14ac:dyDescent="0.25"/>
    <row r="21084" x14ac:dyDescent="0.25"/>
    <row r="21085" x14ac:dyDescent="0.25"/>
    <row r="21086" x14ac:dyDescent="0.25"/>
    <row r="21087" x14ac:dyDescent="0.25"/>
    <row r="21088" x14ac:dyDescent="0.25"/>
    <row r="21089" x14ac:dyDescent="0.25"/>
    <row r="21090" x14ac:dyDescent="0.25"/>
    <row r="21091" x14ac:dyDescent="0.25"/>
    <row r="21092" x14ac:dyDescent="0.25"/>
    <row r="21093" x14ac:dyDescent="0.25"/>
    <row r="21094" x14ac:dyDescent="0.25"/>
    <row r="21095" x14ac:dyDescent="0.25"/>
    <row r="21096" x14ac:dyDescent="0.25"/>
    <row r="21097" x14ac:dyDescent="0.25"/>
    <row r="21098" x14ac:dyDescent="0.25"/>
    <row r="21099" x14ac:dyDescent="0.25"/>
    <row r="21100" x14ac:dyDescent="0.25"/>
    <row r="21101" x14ac:dyDescent="0.25"/>
    <row r="21102" x14ac:dyDescent="0.25"/>
    <row r="21103" x14ac:dyDescent="0.25"/>
    <row r="21104" x14ac:dyDescent="0.25"/>
    <row r="21105" x14ac:dyDescent="0.25"/>
    <row r="21106" x14ac:dyDescent="0.25"/>
    <row r="21107" x14ac:dyDescent="0.25"/>
    <row r="21108" x14ac:dyDescent="0.25"/>
    <row r="21109" x14ac:dyDescent="0.25"/>
    <row r="21110" x14ac:dyDescent="0.25"/>
    <row r="21111" x14ac:dyDescent="0.25"/>
    <row r="21112" x14ac:dyDescent="0.25"/>
    <row r="21113" x14ac:dyDescent="0.25"/>
    <row r="21114" x14ac:dyDescent="0.25"/>
    <row r="21115" x14ac:dyDescent="0.25"/>
    <row r="21116" x14ac:dyDescent="0.25"/>
    <row r="21117" x14ac:dyDescent="0.25"/>
    <row r="21118" x14ac:dyDescent="0.25"/>
    <row r="21119" x14ac:dyDescent="0.25"/>
    <row r="21120" x14ac:dyDescent="0.25"/>
    <row r="21121" x14ac:dyDescent="0.25"/>
    <row r="21122" x14ac:dyDescent="0.25"/>
    <row r="21123" x14ac:dyDescent="0.25"/>
    <row r="21124" x14ac:dyDescent="0.25"/>
    <row r="21125" x14ac:dyDescent="0.25"/>
    <row r="21126" x14ac:dyDescent="0.25"/>
    <row r="21127" x14ac:dyDescent="0.25"/>
    <row r="21128" x14ac:dyDescent="0.25"/>
    <row r="21129" x14ac:dyDescent="0.25"/>
    <row r="21130" x14ac:dyDescent="0.25"/>
    <row r="21131" x14ac:dyDescent="0.25"/>
    <row r="21132" x14ac:dyDescent="0.25"/>
    <row r="21133" x14ac:dyDescent="0.25"/>
    <row r="21134" x14ac:dyDescent="0.25"/>
    <row r="21135" x14ac:dyDescent="0.25"/>
    <row r="21136" x14ac:dyDescent="0.25"/>
    <row r="21137" x14ac:dyDescent="0.25"/>
    <row r="21138" x14ac:dyDescent="0.25"/>
    <row r="21139" x14ac:dyDescent="0.25"/>
    <row r="21140" x14ac:dyDescent="0.25"/>
    <row r="21141" x14ac:dyDescent="0.25"/>
    <row r="21142" x14ac:dyDescent="0.25"/>
    <row r="21143" x14ac:dyDescent="0.25"/>
    <row r="21144" x14ac:dyDescent="0.25"/>
    <row r="21145" x14ac:dyDescent="0.25"/>
    <row r="21146" x14ac:dyDescent="0.25"/>
    <row r="21147" x14ac:dyDescent="0.25"/>
    <row r="21148" x14ac:dyDescent="0.25"/>
    <row r="21149" x14ac:dyDescent="0.25"/>
    <row r="21150" x14ac:dyDescent="0.25"/>
    <row r="21151" x14ac:dyDescent="0.25"/>
    <row r="21152" x14ac:dyDescent="0.25"/>
    <row r="21153" x14ac:dyDescent="0.25"/>
    <row r="21154" x14ac:dyDescent="0.25"/>
    <row r="21155" x14ac:dyDescent="0.25"/>
    <row r="21156" x14ac:dyDescent="0.25"/>
    <row r="21157" x14ac:dyDescent="0.25"/>
    <row r="21158" x14ac:dyDescent="0.25"/>
    <row r="21159" x14ac:dyDescent="0.25"/>
    <row r="21160" x14ac:dyDescent="0.25"/>
    <row r="21161" x14ac:dyDescent="0.25"/>
    <row r="21162" x14ac:dyDescent="0.25"/>
    <row r="21163" x14ac:dyDescent="0.25"/>
    <row r="21164" x14ac:dyDescent="0.25"/>
    <row r="21165" x14ac:dyDescent="0.25"/>
    <row r="21166" x14ac:dyDescent="0.25"/>
    <row r="21167" x14ac:dyDescent="0.25"/>
    <row r="21168" x14ac:dyDescent="0.25"/>
    <row r="21169" x14ac:dyDescent="0.25"/>
    <row r="21170" x14ac:dyDescent="0.25"/>
    <row r="21171" x14ac:dyDescent="0.25"/>
    <row r="21172" x14ac:dyDescent="0.25"/>
    <row r="21173" x14ac:dyDescent="0.25"/>
    <row r="21174" x14ac:dyDescent="0.25"/>
    <row r="21175" x14ac:dyDescent="0.25"/>
    <row r="21176" x14ac:dyDescent="0.25"/>
    <row r="21177" x14ac:dyDescent="0.25"/>
    <row r="21178" x14ac:dyDescent="0.25"/>
    <row r="21179" x14ac:dyDescent="0.25"/>
    <row r="21180" x14ac:dyDescent="0.25"/>
    <row r="21181" x14ac:dyDescent="0.25"/>
    <row r="21182" x14ac:dyDescent="0.25"/>
    <row r="21183" x14ac:dyDescent="0.25"/>
    <row r="21184" x14ac:dyDescent="0.25"/>
    <row r="21185" x14ac:dyDescent="0.25"/>
    <row r="21186" x14ac:dyDescent="0.25"/>
    <row r="21187" x14ac:dyDescent="0.25"/>
    <row r="21188" x14ac:dyDescent="0.25"/>
    <row r="21189" x14ac:dyDescent="0.25"/>
    <row r="21190" x14ac:dyDescent="0.25"/>
    <row r="21191" x14ac:dyDescent="0.25"/>
    <row r="21192" x14ac:dyDescent="0.25"/>
    <row r="21193" x14ac:dyDescent="0.25"/>
    <row r="21194" x14ac:dyDescent="0.25"/>
    <row r="21195" x14ac:dyDescent="0.25"/>
    <row r="21196" x14ac:dyDescent="0.25"/>
    <row r="21197" x14ac:dyDescent="0.25"/>
    <row r="21198" x14ac:dyDescent="0.25"/>
    <row r="21199" x14ac:dyDescent="0.25"/>
    <row r="21200" x14ac:dyDescent="0.25"/>
    <row r="21201" x14ac:dyDescent="0.25"/>
    <row r="21202" x14ac:dyDescent="0.25"/>
    <row r="21203" x14ac:dyDescent="0.25"/>
    <row r="21204" x14ac:dyDescent="0.25"/>
    <row r="21205" x14ac:dyDescent="0.25"/>
    <row r="21206" x14ac:dyDescent="0.25"/>
    <row r="21207" x14ac:dyDescent="0.25"/>
    <row r="21208" x14ac:dyDescent="0.25"/>
    <row r="21209" x14ac:dyDescent="0.25"/>
    <row r="21210" x14ac:dyDescent="0.25"/>
    <row r="21211" x14ac:dyDescent="0.25"/>
    <row r="21212" x14ac:dyDescent="0.25"/>
    <row r="21213" x14ac:dyDescent="0.25"/>
    <row r="21214" x14ac:dyDescent="0.25"/>
    <row r="21215" x14ac:dyDescent="0.25"/>
    <row r="21216" x14ac:dyDescent="0.25"/>
    <row r="21217" x14ac:dyDescent="0.25"/>
    <row r="21218" x14ac:dyDescent="0.25"/>
    <row r="21219" x14ac:dyDescent="0.25"/>
    <row r="21220" x14ac:dyDescent="0.25"/>
    <row r="21221" x14ac:dyDescent="0.25"/>
    <row r="21222" x14ac:dyDescent="0.25"/>
    <row r="21223" x14ac:dyDescent="0.25"/>
    <row r="21224" x14ac:dyDescent="0.25"/>
    <row r="21225" x14ac:dyDescent="0.25"/>
    <row r="21226" x14ac:dyDescent="0.25"/>
    <row r="21227" x14ac:dyDescent="0.25"/>
    <row r="21228" x14ac:dyDescent="0.25"/>
    <row r="21229" x14ac:dyDescent="0.25"/>
    <row r="21230" x14ac:dyDescent="0.25"/>
    <row r="21231" x14ac:dyDescent="0.25"/>
    <row r="21232" x14ac:dyDescent="0.25"/>
    <row r="21233" x14ac:dyDescent="0.25"/>
    <row r="21234" x14ac:dyDescent="0.25"/>
    <row r="21235" x14ac:dyDescent="0.25"/>
    <row r="21236" x14ac:dyDescent="0.25"/>
    <row r="21237" x14ac:dyDescent="0.25"/>
    <row r="21238" x14ac:dyDescent="0.25"/>
    <row r="21239" x14ac:dyDescent="0.25"/>
    <row r="21240" x14ac:dyDescent="0.25"/>
    <row r="21241" x14ac:dyDescent="0.25"/>
    <row r="21242" x14ac:dyDescent="0.25"/>
    <row r="21243" x14ac:dyDescent="0.25"/>
    <row r="21244" x14ac:dyDescent="0.25"/>
    <row r="21245" x14ac:dyDescent="0.25"/>
    <row r="21246" x14ac:dyDescent="0.25"/>
    <row r="21247" x14ac:dyDescent="0.25"/>
    <row r="21248" x14ac:dyDescent="0.25"/>
    <row r="21249" x14ac:dyDescent="0.25"/>
    <row r="21250" x14ac:dyDescent="0.25"/>
    <row r="21251" x14ac:dyDescent="0.25"/>
    <row r="21252" x14ac:dyDescent="0.25"/>
    <row r="21253" x14ac:dyDescent="0.25"/>
    <row r="21254" x14ac:dyDescent="0.25"/>
    <row r="21255" x14ac:dyDescent="0.25"/>
    <row r="21256" x14ac:dyDescent="0.25"/>
    <row r="21257" x14ac:dyDescent="0.25"/>
    <row r="21258" x14ac:dyDescent="0.25"/>
    <row r="21259" x14ac:dyDescent="0.25"/>
    <row r="21260" x14ac:dyDescent="0.25"/>
    <row r="21261" x14ac:dyDescent="0.25"/>
    <row r="21262" x14ac:dyDescent="0.25"/>
    <row r="21263" x14ac:dyDescent="0.25"/>
    <row r="21264" x14ac:dyDescent="0.25"/>
    <row r="21265" x14ac:dyDescent="0.25"/>
    <row r="21266" x14ac:dyDescent="0.25"/>
    <row r="21267" x14ac:dyDescent="0.25"/>
    <row r="21268" x14ac:dyDescent="0.25"/>
    <row r="21269" x14ac:dyDescent="0.25"/>
    <row r="21270" x14ac:dyDescent="0.25"/>
    <row r="21271" x14ac:dyDescent="0.25"/>
    <row r="21272" x14ac:dyDescent="0.25"/>
    <row r="21273" x14ac:dyDescent="0.25"/>
    <row r="21274" x14ac:dyDescent="0.25"/>
    <row r="21275" x14ac:dyDescent="0.25"/>
    <row r="21276" x14ac:dyDescent="0.25"/>
    <row r="21277" x14ac:dyDescent="0.25"/>
    <row r="21278" x14ac:dyDescent="0.25"/>
    <row r="21279" x14ac:dyDescent="0.25"/>
    <row r="21280" x14ac:dyDescent="0.25"/>
    <row r="21281" x14ac:dyDescent="0.25"/>
    <row r="21282" x14ac:dyDescent="0.25"/>
    <row r="21283" x14ac:dyDescent="0.25"/>
    <row r="21284" x14ac:dyDescent="0.25"/>
    <row r="21285" x14ac:dyDescent="0.25"/>
    <row r="21286" x14ac:dyDescent="0.25"/>
    <row r="21287" x14ac:dyDescent="0.25"/>
    <row r="21288" x14ac:dyDescent="0.25"/>
    <row r="21289" x14ac:dyDescent="0.25"/>
    <row r="21290" x14ac:dyDescent="0.25"/>
    <row r="21291" x14ac:dyDescent="0.25"/>
    <row r="21292" x14ac:dyDescent="0.25"/>
    <row r="21293" x14ac:dyDescent="0.25"/>
    <row r="21294" x14ac:dyDescent="0.25"/>
    <row r="21295" x14ac:dyDescent="0.25"/>
    <row r="21296" x14ac:dyDescent="0.25"/>
    <row r="21297" x14ac:dyDescent="0.25"/>
    <row r="21298" x14ac:dyDescent="0.25"/>
    <row r="21299" x14ac:dyDescent="0.25"/>
    <row r="21300" x14ac:dyDescent="0.25"/>
    <row r="21301" x14ac:dyDescent="0.25"/>
    <row r="21302" x14ac:dyDescent="0.25"/>
    <row r="21303" x14ac:dyDescent="0.25"/>
    <row r="21304" x14ac:dyDescent="0.25"/>
    <row r="21305" x14ac:dyDescent="0.25"/>
    <row r="21306" x14ac:dyDescent="0.25"/>
    <row r="21307" x14ac:dyDescent="0.25"/>
    <row r="21308" x14ac:dyDescent="0.25"/>
    <row r="21309" x14ac:dyDescent="0.25"/>
    <row r="21310" x14ac:dyDescent="0.25"/>
    <row r="21311" x14ac:dyDescent="0.25"/>
    <row r="21312" x14ac:dyDescent="0.25"/>
    <row r="21313" x14ac:dyDescent="0.25"/>
    <row r="21314" x14ac:dyDescent="0.25"/>
    <row r="21315" x14ac:dyDescent="0.25"/>
    <row r="21316" x14ac:dyDescent="0.25"/>
    <row r="21317" x14ac:dyDescent="0.25"/>
    <row r="21318" x14ac:dyDescent="0.25"/>
    <row r="21319" x14ac:dyDescent="0.25"/>
    <row r="21320" x14ac:dyDescent="0.25"/>
    <row r="21321" x14ac:dyDescent="0.25"/>
    <row r="21322" x14ac:dyDescent="0.25"/>
    <row r="21323" x14ac:dyDescent="0.25"/>
    <row r="21324" x14ac:dyDescent="0.25"/>
    <row r="21325" x14ac:dyDescent="0.25"/>
    <row r="21326" x14ac:dyDescent="0.25"/>
    <row r="21327" x14ac:dyDescent="0.25"/>
    <row r="21328" x14ac:dyDescent="0.25"/>
    <row r="21329" x14ac:dyDescent="0.25"/>
    <row r="21330" x14ac:dyDescent="0.25"/>
    <row r="21331" x14ac:dyDescent="0.25"/>
    <row r="21332" x14ac:dyDescent="0.25"/>
    <row r="21333" x14ac:dyDescent="0.25"/>
    <row r="21334" x14ac:dyDescent="0.25"/>
    <row r="21335" x14ac:dyDescent="0.25"/>
    <row r="21336" x14ac:dyDescent="0.25"/>
    <row r="21337" x14ac:dyDescent="0.25"/>
    <row r="21338" x14ac:dyDescent="0.25"/>
    <row r="21339" x14ac:dyDescent="0.25"/>
    <row r="21340" x14ac:dyDescent="0.25"/>
    <row r="21341" x14ac:dyDescent="0.25"/>
    <row r="21342" x14ac:dyDescent="0.25"/>
    <row r="21343" x14ac:dyDescent="0.25"/>
    <row r="21344" x14ac:dyDescent="0.25"/>
    <row r="21345" x14ac:dyDescent="0.25"/>
    <row r="21346" x14ac:dyDescent="0.25"/>
    <row r="21347" x14ac:dyDescent="0.25"/>
    <row r="21348" x14ac:dyDescent="0.25"/>
    <row r="21349" x14ac:dyDescent="0.25"/>
    <row r="21350" x14ac:dyDescent="0.25"/>
    <row r="21351" x14ac:dyDescent="0.25"/>
    <row r="21352" x14ac:dyDescent="0.25"/>
    <row r="21353" x14ac:dyDescent="0.25"/>
    <row r="21354" x14ac:dyDescent="0.25"/>
    <row r="21355" x14ac:dyDescent="0.25"/>
    <row r="21356" x14ac:dyDescent="0.25"/>
    <row r="21357" x14ac:dyDescent="0.25"/>
    <row r="21358" x14ac:dyDescent="0.25"/>
    <row r="21359" x14ac:dyDescent="0.25"/>
    <row r="21360" x14ac:dyDescent="0.25"/>
    <row r="21361" x14ac:dyDescent="0.25"/>
    <row r="21362" x14ac:dyDescent="0.25"/>
    <row r="21363" x14ac:dyDescent="0.25"/>
    <row r="21364" x14ac:dyDescent="0.25"/>
    <row r="21365" x14ac:dyDescent="0.25"/>
    <row r="21366" x14ac:dyDescent="0.25"/>
    <row r="21367" x14ac:dyDescent="0.25"/>
    <row r="21368" x14ac:dyDescent="0.25"/>
    <row r="21369" x14ac:dyDescent="0.25"/>
    <row r="21370" x14ac:dyDescent="0.25"/>
    <row r="21371" x14ac:dyDescent="0.25"/>
    <row r="21372" x14ac:dyDescent="0.25"/>
    <row r="21373" x14ac:dyDescent="0.25"/>
    <row r="21374" x14ac:dyDescent="0.25"/>
    <row r="21375" x14ac:dyDescent="0.25"/>
    <row r="21376" x14ac:dyDescent="0.25"/>
    <row r="21377" x14ac:dyDescent="0.25"/>
    <row r="21378" x14ac:dyDescent="0.25"/>
    <row r="21379" x14ac:dyDescent="0.25"/>
    <row r="21380" x14ac:dyDescent="0.25"/>
    <row r="21381" x14ac:dyDescent="0.25"/>
    <row r="21382" x14ac:dyDescent="0.25"/>
    <row r="21383" x14ac:dyDescent="0.25"/>
    <row r="21384" x14ac:dyDescent="0.25"/>
    <row r="21385" x14ac:dyDescent="0.25"/>
    <row r="21386" x14ac:dyDescent="0.25"/>
    <row r="21387" x14ac:dyDescent="0.25"/>
    <row r="21388" x14ac:dyDescent="0.25"/>
    <row r="21389" x14ac:dyDescent="0.25"/>
    <row r="21390" x14ac:dyDescent="0.25"/>
    <row r="21391" x14ac:dyDescent="0.25"/>
    <row r="21392" x14ac:dyDescent="0.25"/>
    <row r="21393" x14ac:dyDescent="0.25"/>
    <row r="21394" x14ac:dyDescent="0.25"/>
    <row r="21395" x14ac:dyDescent="0.25"/>
    <row r="21396" x14ac:dyDescent="0.25"/>
    <row r="21397" x14ac:dyDescent="0.25"/>
    <row r="21398" x14ac:dyDescent="0.25"/>
    <row r="21399" x14ac:dyDescent="0.25"/>
    <row r="21400" x14ac:dyDescent="0.25"/>
    <row r="21401" x14ac:dyDescent="0.25"/>
    <row r="21402" x14ac:dyDescent="0.25"/>
    <row r="21403" x14ac:dyDescent="0.25"/>
    <row r="21404" x14ac:dyDescent="0.25"/>
    <row r="21405" x14ac:dyDescent="0.25"/>
    <row r="21406" x14ac:dyDescent="0.25"/>
    <row r="21407" x14ac:dyDescent="0.25"/>
    <row r="21408" x14ac:dyDescent="0.25"/>
    <row r="21409" x14ac:dyDescent="0.25"/>
    <row r="21410" x14ac:dyDescent="0.25"/>
    <row r="21411" x14ac:dyDescent="0.25"/>
    <row r="21412" x14ac:dyDescent="0.25"/>
    <row r="21413" x14ac:dyDescent="0.25"/>
    <row r="21414" x14ac:dyDescent="0.25"/>
    <row r="21415" x14ac:dyDescent="0.25"/>
    <row r="21416" x14ac:dyDescent="0.25"/>
    <row r="21417" x14ac:dyDescent="0.25"/>
    <row r="21418" x14ac:dyDescent="0.25"/>
    <row r="21419" x14ac:dyDescent="0.25"/>
    <row r="21420" x14ac:dyDescent="0.25"/>
    <row r="21421" x14ac:dyDescent="0.25"/>
    <row r="21422" x14ac:dyDescent="0.25"/>
    <row r="21423" x14ac:dyDescent="0.25"/>
    <row r="21424" x14ac:dyDescent="0.25"/>
    <row r="21425" x14ac:dyDescent="0.25"/>
    <row r="21426" x14ac:dyDescent="0.25"/>
    <row r="21427" x14ac:dyDescent="0.25"/>
    <row r="21428" x14ac:dyDescent="0.25"/>
    <row r="21429" x14ac:dyDescent="0.25"/>
    <row r="21430" x14ac:dyDescent="0.25"/>
    <row r="21431" x14ac:dyDescent="0.25"/>
    <row r="21432" x14ac:dyDescent="0.25"/>
    <row r="21433" x14ac:dyDescent="0.25"/>
    <row r="21434" x14ac:dyDescent="0.25"/>
    <row r="21435" x14ac:dyDescent="0.25"/>
    <row r="21436" x14ac:dyDescent="0.25"/>
    <row r="21437" x14ac:dyDescent="0.25"/>
    <row r="21438" x14ac:dyDescent="0.25"/>
    <row r="21439" x14ac:dyDescent="0.25"/>
    <row r="21440" x14ac:dyDescent="0.25"/>
    <row r="21441" x14ac:dyDescent="0.25"/>
    <row r="21442" x14ac:dyDescent="0.25"/>
    <row r="21443" x14ac:dyDescent="0.25"/>
    <row r="21444" x14ac:dyDescent="0.25"/>
    <row r="21445" x14ac:dyDescent="0.25"/>
    <row r="21446" x14ac:dyDescent="0.25"/>
    <row r="21447" x14ac:dyDescent="0.25"/>
    <row r="21448" x14ac:dyDescent="0.25"/>
    <row r="21449" x14ac:dyDescent="0.25"/>
    <row r="21450" x14ac:dyDescent="0.25"/>
    <row r="21451" x14ac:dyDescent="0.25"/>
    <row r="21452" x14ac:dyDescent="0.25"/>
    <row r="21453" x14ac:dyDescent="0.25"/>
    <row r="21454" x14ac:dyDescent="0.25"/>
    <row r="21455" x14ac:dyDescent="0.25"/>
    <row r="21456" x14ac:dyDescent="0.25"/>
    <row r="21457" x14ac:dyDescent="0.25"/>
    <row r="21458" x14ac:dyDescent="0.25"/>
    <row r="21459" x14ac:dyDescent="0.25"/>
    <row r="21460" x14ac:dyDescent="0.25"/>
    <row r="21461" x14ac:dyDescent="0.25"/>
    <row r="21462" x14ac:dyDescent="0.25"/>
    <row r="21463" x14ac:dyDescent="0.25"/>
    <row r="21464" x14ac:dyDescent="0.25"/>
    <row r="21465" x14ac:dyDescent="0.25"/>
    <row r="21466" x14ac:dyDescent="0.25"/>
    <row r="21467" x14ac:dyDescent="0.25"/>
    <row r="21468" x14ac:dyDescent="0.25"/>
    <row r="21469" x14ac:dyDescent="0.25"/>
    <row r="21470" x14ac:dyDescent="0.25"/>
    <row r="21471" x14ac:dyDescent="0.25"/>
    <row r="21472" x14ac:dyDescent="0.25"/>
    <row r="21473" x14ac:dyDescent="0.25"/>
    <row r="21474" x14ac:dyDescent="0.25"/>
    <row r="21475" x14ac:dyDescent="0.25"/>
    <row r="21476" x14ac:dyDescent="0.25"/>
    <row r="21477" x14ac:dyDescent="0.25"/>
    <row r="21478" x14ac:dyDescent="0.25"/>
    <row r="21479" x14ac:dyDescent="0.25"/>
    <row r="21480" x14ac:dyDescent="0.25"/>
    <row r="21481" x14ac:dyDescent="0.25"/>
    <row r="21482" x14ac:dyDescent="0.25"/>
    <row r="21483" x14ac:dyDescent="0.25"/>
    <row r="21484" x14ac:dyDescent="0.25"/>
    <row r="21485" x14ac:dyDescent="0.25"/>
    <row r="21486" x14ac:dyDescent="0.25"/>
    <row r="21487" x14ac:dyDescent="0.25"/>
    <row r="21488" x14ac:dyDescent="0.25"/>
    <row r="21489" x14ac:dyDescent="0.25"/>
    <row r="21490" x14ac:dyDescent="0.25"/>
    <row r="21491" x14ac:dyDescent="0.25"/>
    <row r="21492" x14ac:dyDescent="0.25"/>
    <row r="21493" x14ac:dyDescent="0.25"/>
    <row r="21494" x14ac:dyDescent="0.25"/>
    <row r="21495" x14ac:dyDescent="0.25"/>
    <row r="21496" x14ac:dyDescent="0.25"/>
    <row r="21497" x14ac:dyDescent="0.25"/>
    <row r="21498" x14ac:dyDescent="0.25"/>
    <row r="21499" x14ac:dyDescent="0.25"/>
    <row r="21500" x14ac:dyDescent="0.25"/>
    <row r="21501" x14ac:dyDescent="0.25"/>
    <row r="21502" x14ac:dyDescent="0.25"/>
    <row r="21503" x14ac:dyDescent="0.25"/>
    <row r="21504" x14ac:dyDescent="0.25"/>
    <row r="21505" x14ac:dyDescent="0.25"/>
    <row r="21506" x14ac:dyDescent="0.25"/>
    <row r="21507" x14ac:dyDescent="0.25"/>
    <row r="21508" x14ac:dyDescent="0.25"/>
    <row r="21509" x14ac:dyDescent="0.25"/>
    <row r="21510" x14ac:dyDescent="0.25"/>
    <row r="21511" x14ac:dyDescent="0.25"/>
    <row r="21512" x14ac:dyDescent="0.25"/>
    <row r="21513" x14ac:dyDescent="0.25"/>
    <row r="21514" x14ac:dyDescent="0.25"/>
    <row r="21515" x14ac:dyDescent="0.25"/>
    <row r="21516" x14ac:dyDescent="0.25"/>
    <row r="21517" x14ac:dyDescent="0.25"/>
    <row r="21518" x14ac:dyDescent="0.25"/>
    <row r="21519" x14ac:dyDescent="0.25"/>
    <row r="21520" x14ac:dyDescent="0.25"/>
    <row r="21521" x14ac:dyDescent="0.25"/>
    <row r="21522" x14ac:dyDescent="0.25"/>
    <row r="21523" x14ac:dyDescent="0.25"/>
    <row r="21524" x14ac:dyDescent="0.25"/>
    <row r="21525" x14ac:dyDescent="0.25"/>
    <row r="21526" x14ac:dyDescent="0.25"/>
    <row r="21527" x14ac:dyDescent="0.25"/>
    <row r="21528" x14ac:dyDescent="0.25"/>
    <row r="21529" x14ac:dyDescent="0.25"/>
    <row r="21530" x14ac:dyDescent="0.25"/>
    <row r="21531" x14ac:dyDescent="0.25"/>
    <row r="21532" x14ac:dyDescent="0.25"/>
    <row r="21533" x14ac:dyDescent="0.25"/>
    <row r="21534" x14ac:dyDescent="0.25"/>
    <row r="21535" x14ac:dyDescent="0.25"/>
    <row r="21536" x14ac:dyDescent="0.25"/>
    <row r="21537" x14ac:dyDescent="0.25"/>
    <row r="21538" x14ac:dyDescent="0.25"/>
    <row r="21539" x14ac:dyDescent="0.25"/>
    <row r="21540" x14ac:dyDescent="0.25"/>
    <row r="21541" x14ac:dyDescent="0.25"/>
    <row r="21542" x14ac:dyDescent="0.25"/>
    <row r="21543" x14ac:dyDescent="0.25"/>
    <row r="21544" x14ac:dyDescent="0.25"/>
    <row r="21545" x14ac:dyDescent="0.25"/>
    <row r="21546" x14ac:dyDescent="0.25"/>
    <row r="21547" x14ac:dyDescent="0.25"/>
    <row r="21548" x14ac:dyDescent="0.25"/>
    <row r="21549" x14ac:dyDescent="0.25"/>
    <row r="21550" x14ac:dyDescent="0.25"/>
    <row r="21551" x14ac:dyDescent="0.25"/>
    <row r="21552" x14ac:dyDescent="0.25"/>
    <row r="21553" x14ac:dyDescent="0.25"/>
    <row r="21554" x14ac:dyDescent="0.25"/>
    <row r="21555" x14ac:dyDescent="0.25"/>
    <row r="21556" x14ac:dyDescent="0.25"/>
    <row r="21557" x14ac:dyDescent="0.25"/>
    <row r="21558" x14ac:dyDescent="0.25"/>
    <row r="21559" x14ac:dyDescent="0.25"/>
    <row r="21560" x14ac:dyDescent="0.25"/>
    <row r="21561" x14ac:dyDescent="0.25"/>
    <row r="21562" x14ac:dyDescent="0.25"/>
    <row r="21563" x14ac:dyDescent="0.25"/>
    <row r="21564" x14ac:dyDescent="0.25"/>
    <row r="21565" x14ac:dyDescent="0.25"/>
    <row r="21566" x14ac:dyDescent="0.25"/>
    <row r="21567" x14ac:dyDescent="0.25"/>
    <row r="21568" x14ac:dyDescent="0.25"/>
    <row r="21569" x14ac:dyDescent="0.25"/>
    <row r="21570" x14ac:dyDescent="0.25"/>
    <row r="21571" x14ac:dyDescent="0.25"/>
    <row r="21572" x14ac:dyDescent="0.25"/>
    <row r="21573" x14ac:dyDescent="0.25"/>
    <row r="21574" x14ac:dyDescent="0.25"/>
    <row r="21575" x14ac:dyDescent="0.25"/>
    <row r="21576" x14ac:dyDescent="0.25"/>
    <row r="21577" x14ac:dyDescent="0.25"/>
    <row r="21578" x14ac:dyDescent="0.25"/>
    <row r="21579" x14ac:dyDescent="0.25"/>
    <row r="21580" x14ac:dyDescent="0.25"/>
    <row r="21581" x14ac:dyDescent="0.25"/>
    <row r="21582" x14ac:dyDescent="0.25"/>
    <row r="21583" x14ac:dyDescent="0.25"/>
    <row r="21584" x14ac:dyDescent="0.25"/>
    <row r="21585" x14ac:dyDescent="0.25"/>
    <row r="21586" x14ac:dyDescent="0.25"/>
    <row r="21587" x14ac:dyDescent="0.25"/>
    <row r="21588" x14ac:dyDescent="0.25"/>
    <row r="21589" x14ac:dyDescent="0.25"/>
    <row r="21590" x14ac:dyDescent="0.25"/>
    <row r="21591" x14ac:dyDescent="0.25"/>
    <row r="21592" x14ac:dyDescent="0.25"/>
    <row r="21593" x14ac:dyDescent="0.25"/>
    <row r="21594" x14ac:dyDescent="0.25"/>
    <row r="21595" x14ac:dyDescent="0.25"/>
    <row r="21596" x14ac:dyDescent="0.25"/>
    <row r="21597" x14ac:dyDescent="0.25"/>
    <row r="21598" x14ac:dyDescent="0.25"/>
    <row r="21599" x14ac:dyDescent="0.25"/>
    <row r="21600" x14ac:dyDescent="0.25"/>
    <row r="21601" x14ac:dyDescent="0.25"/>
    <row r="21602" x14ac:dyDescent="0.25"/>
    <row r="21603" x14ac:dyDescent="0.25"/>
    <row r="21604" x14ac:dyDescent="0.25"/>
    <row r="21605" x14ac:dyDescent="0.25"/>
    <row r="21606" x14ac:dyDescent="0.25"/>
    <row r="21607" x14ac:dyDescent="0.25"/>
    <row r="21608" x14ac:dyDescent="0.25"/>
    <row r="21609" x14ac:dyDescent="0.25"/>
    <row r="21610" x14ac:dyDescent="0.25"/>
    <row r="21611" x14ac:dyDescent="0.25"/>
    <row r="21612" x14ac:dyDescent="0.25"/>
    <row r="21613" x14ac:dyDescent="0.25"/>
    <row r="21614" x14ac:dyDescent="0.25"/>
    <row r="21615" x14ac:dyDescent="0.25"/>
    <row r="21616" x14ac:dyDescent="0.25"/>
    <row r="21617" x14ac:dyDescent="0.25"/>
    <row r="21618" x14ac:dyDescent="0.25"/>
    <row r="21619" x14ac:dyDescent="0.25"/>
    <row r="21620" x14ac:dyDescent="0.25"/>
    <row r="21621" x14ac:dyDescent="0.25"/>
    <row r="21622" x14ac:dyDescent="0.25"/>
    <row r="21623" x14ac:dyDescent="0.25"/>
    <row r="21624" x14ac:dyDescent="0.25"/>
    <row r="21625" x14ac:dyDescent="0.25"/>
    <row r="21626" x14ac:dyDescent="0.25"/>
    <row r="21627" x14ac:dyDescent="0.25"/>
    <row r="21628" x14ac:dyDescent="0.25"/>
    <row r="21629" x14ac:dyDescent="0.25"/>
    <row r="21630" x14ac:dyDescent="0.25"/>
    <row r="21631" x14ac:dyDescent="0.25"/>
    <row r="21632" x14ac:dyDescent="0.25"/>
    <row r="21633" x14ac:dyDescent="0.25"/>
    <row r="21634" x14ac:dyDescent="0.25"/>
    <row r="21635" x14ac:dyDescent="0.25"/>
    <row r="21636" x14ac:dyDescent="0.25"/>
    <row r="21637" x14ac:dyDescent="0.25"/>
    <row r="21638" x14ac:dyDescent="0.25"/>
    <row r="21639" x14ac:dyDescent="0.25"/>
    <row r="21640" x14ac:dyDescent="0.25"/>
    <row r="21641" x14ac:dyDescent="0.25"/>
    <row r="21642" x14ac:dyDescent="0.25"/>
    <row r="21643" x14ac:dyDescent="0.25"/>
    <row r="21644" x14ac:dyDescent="0.25"/>
    <row r="21645" x14ac:dyDescent="0.25"/>
    <row r="21646" x14ac:dyDescent="0.25"/>
    <row r="21647" x14ac:dyDescent="0.25"/>
    <row r="21648" x14ac:dyDescent="0.25"/>
    <row r="21649" x14ac:dyDescent="0.25"/>
    <row r="21650" x14ac:dyDescent="0.25"/>
    <row r="21651" x14ac:dyDescent="0.25"/>
    <row r="21652" x14ac:dyDescent="0.25"/>
    <row r="21653" x14ac:dyDescent="0.25"/>
    <row r="21654" x14ac:dyDescent="0.25"/>
    <row r="21655" x14ac:dyDescent="0.25"/>
    <row r="21656" x14ac:dyDescent="0.25"/>
    <row r="21657" x14ac:dyDescent="0.25"/>
    <row r="21658" x14ac:dyDescent="0.25"/>
    <row r="21659" x14ac:dyDescent="0.25"/>
    <row r="21660" x14ac:dyDescent="0.25"/>
    <row r="21661" x14ac:dyDescent="0.25"/>
    <row r="21662" x14ac:dyDescent="0.25"/>
    <row r="21663" x14ac:dyDescent="0.25"/>
    <row r="21664" x14ac:dyDescent="0.25"/>
    <row r="21665" x14ac:dyDescent="0.25"/>
    <row r="21666" x14ac:dyDescent="0.25"/>
    <row r="21667" x14ac:dyDescent="0.25"/>
    <row r="21668" x14ac:dyDescent="0.25"/>
    <row r="21669" x14ac:dyDescent="0.25"/>
    <row r="21670" x14ac:dyDescent="0.25"/>
    <row r="21671" x14ac:dyDescent="0.25"/>
    <row r="21672" x14ac:dyDescent="0.25"/>
    <row r="21673" x14ac:dyDescent="0.25"/>
    <row r="21674" x14ac:dyDescent="0.25"/>
    <row r="21675" x14ac:dyDescent="0.25"/>
    <row r="21676" x14ac:dyDescent="0.25"/>
    <row r="21677" x14ac:dyDescent="0.25"/>
    <row r="21678" x14ac:dyDescent="0.25"/>
    <row r="21679" x14ac:dyDescent="0.25"/>
    <row r="21680" x14ac:dyDescent="0.25"/>
    <row r="21681" x14ac:dyDescent="0.25"/>
    <row r="21682" x14ac:dyDescent="0.25"/>
    <row r="21683" x14ac:dyDescent="0.25"/>
    <row r="21684" x14ac:dyDescent="0.25"/>
    <row r="21685" x14ac:dyDescent="0.25"/>
    <row r="21686" x14ac:dyDescent="0.25"/>
    <row r="21687" x14ac:dyDescent="0.25"/>
    <row r="21688" x14ac:dyDescent="0.25"/>
    <row r="21689" x14ac:dyDescent="0.25"/>
    <row r="21690" x14ac:dyDescent="0.25"/>
    <row r="21691" x14ac:dyDescent="0.25"/>
    <row r="21692" x14ac:dyDescent="0.25"/>
    <row r="21693" x14ac:dyDescent="0.25"/>
    <row r="21694" x14ac:dyDescent="0.25"/>
    <row r="21695" x14ac:dyDescent="0.25"/>
    <row r="21696" x14ac:dyDescent="0.25"/>
    <row r="21697" x14ac:dyDescent="0.25"/>
    <row r="21698" x14ac:dyDescent="0.25"/>
    <row r="21699" x14ac:dyDescent="0.25"/>
    <row r="21700" x14ac:dyDescent="0.25"/>
    <row r="21701" x14ac:dyDescent="0.25"/>
    <row r="21702" x14ac:dyDescent="0.25"/>
    <row r="21703" x14ac:dyDescent="0.25"/>
    <row r="21704" x14ac:dyDescent="0.25"/>
    <row r="21705" x14ac:dyDescent="0.25"/>
    <row r="21706" x14ac:dyDescent="0.25"/>
    <row r="21707" x14ac:dyDescent="0.25"/>
    <row r="21708" x14ac:dyDescent="0.25"/>
    <row r="21709" x14ac:dyDescent="0.25"/>
    <row r="21710" x14ac:dyDescent="0.25"/>
    <row r="21711" x14ac:dyDescent="0.25"/>
    <row r="21712" x14ac:dyDescent="0.25"/>
    <row r="21713" x14ac:dyDescent="0.25"/>
    <row r="21714" x14ac:dyDescent="0.25"/>
    <row r="21715" x14ac:dyDescent="0.25"/>
    <row r="21716" x14ac:dyDescent="0.25"/>
    <row r="21717" x14ac:dyDescent="0.25"/>
    <row r="21718" x14ac:dyDescent="0.25"/>
    <row r="21719" x14ac:dyDescent="0.25"/>
    <row r="21720" x14ac:dyDescent="0.25"/>
    <row r="21721" x14ac:dyDescent="0.25"/>
    <row r="21722" x14ac:dyDescent="0.25"/>
    <row r="21723" x14ac:dyDescent="0.25"/>
    <row r="21724" x14ac:dyDescent="0.25"/>
    <row r="21725" x14ac:dyDescent="0.25"/>
    <row r="21726" x14ac:dyDescent="0.25"/>
    <row r="21727" x14ac:dyDescent="0.25"/>
    <row r="21728" x14ac:dyDescent="0.25"/>
    <row r="21729" x14ac:dyDescent="0.25"/>
    <row r="21730" x14ac:dyDescent="0.25"/>
    <row r="21731" x14ac:dyDescent="0.25"/>
    <row r="21732" x14ac:dyDescent="0.25"/>
    <row r="21733" x14ac:dyDescent="0.25"/>
    <row r="21734" x14ac:dyDescent="0.25"/>
    <row r="21735" x14ac:dyDescent="0.25"/>
    <row r="21736" x14ac:dyDescent="0.25"/>
    <row r="21737" x14ac:dyDescent="0.25"/>
    <row r="21738" x14ac:dyDescent="0.25"/>
    <row r="21739" x14ac:dyDescent="0.25"/>
    <row r="21740" x14ac:dyDescent="0.25"/>
    <row r="21741" x14ac:dyDescent="0.25"/>
    <row r="21742" x14ac:dyDescent="0.25"/>
    <row r="21743" x14ac:dyDescent="0.25"/>
    <row r="21744" x14ac:dyDescent="0.25"/>
    <row r="21745" x14ac:dyDescent="0.25"/>
    <row r="21746" x14ac:dyDescent="0.25"/>
    <row r="21747" x14ac:dyDescent="0.25"/>
    <row r="21748" x14ac:dyDescent="0.25"/>
    <row r="21749" x14ac:dyDescent="0.25"/>
    <row r="21750" x14ac:dyDescent="0.25"/>
    <row r="21751" x14ac:dyDescent="0.25"/>
    <row r="21752" x14ac:dyDescent="0.25"/>
    <row r="21753" x14ac:dyDescent="0.25"/>
    <row r="21754" x14ac:dyDescent="0.25"/>
    <row r="21755" x14ac:dyDescent="0.25"/>
    <row r="21756" x14ac:dyDescent="0.25"/>
    <row r="21757" x14ac:dyDescent="0.25"/>
    <row r="21758" x14ac:dyDescent="0.25"/>
    <row r="21759" x14ac:dyDescent="0.25"/>
    <row r="21760" x14ac:dyDescent="0.25"/>
    <row r="21761" x14ac:dyDescent="0.25"/>
    <row r="21762" x14ac:dyDescent="0.25"/>
    <row r="21763" x14ac:dyDescent="0.25"/>
    <row r="21764" x14ac:dyDescent="0.25"/>
    <row r="21765" x14ac:dyDescent="0.25"/>
    <row r="21766" x14ac:dyDescent="0.25"/>
    <row r="21767" x14ac:dyDescent="0.25"/>
    <row r="21768" x14ac:dyDescent="0.25"/>
    <row r="21769" x14ac:dyDescent="0.25"/>
    <row r="21770" x14ac:dyDescent="0.25"/>
    <row r="21771" x14ac:dyDescent="0.25"/>
    <row r="21772" x14ac:dyDescent="0.25"/>
    <row r="21773" x14ac:dyDescent="0.25"/>
    <row r="21774" x14ac:dyDescent="0.25"/>
    <row r="21775" x14ac:dyDescent="0.25"/>
    <row r="21776" x14ac:dyDescent="0.25"/>
    <row r="21777" x14ac:dyDescent="0.25"/>
    <row r="21778" x14ac:dyDescent="0.25"/>
    <row r="21779" x14ac:dyDescent="0.25"/>
    <row r="21780" x14ac:dyDescent="0.25"/>
    <row r="21781" x14ac:dyDescent="0.25"/>
    <row r="21782" x14ac:dyDescent="0.25"/>
    <row r="21783" x14ac:dyDescent="0.25"/>
    <row r="21784" x14ac:dyDescent="0.25"/>
    <row r="21785" x14ac:dyDescent="0.25"/>
    <row r="21786" x14ac:dyDescent="0.25"/>
    <row r="21787" x14ac:dyDescent="0.25"/>
    <row r="21788" x14ac:dyDescent="0.25"/>
    <row r="21789" x14ac:dyDescent="0.25"/>
    <row r="21790" x14ac:dyDescent="0.25"/>
    <row r="21791" x14ac:dyDescent="0.25"/>
    <row r="21792" x14ac:dyDescent="0.25"/>
    <row r="21793" x14ac:dyDescent="0.25"/>
    <row r="21794" x14ac:dyDescent="0.25"/>
    <row r="21795" x14ac:dyDescent="0.25"/>
    <row r="21796" x14ac:dyDescent="0.25"/>
    <row r="21797" x14ac:dyDescent="0.25"/>
    <row r="21798" x14ac:dyDescent="0.25"/>
    <row r="21799" x14ac:dyDescent="0.25"/>
    <row r="21800" x14ac:dyDescent="0.25"/>
    <row r="21801" x14ac:dyDescent="0.25"/>
    <row r="21802" x14ac:dyDescent="0.25"/>
    <row r="21803" x14ac:dyDescent="0.25"/>
    <row r="21804" x14ac:dyDescent="0.25"/>
    <row r="21805" x14ac:dyDescent="0.25"/>
    <row r="21806" x14ac:dyDescent="0.25"/>
    <row r="21807" x14ac:dyDescent="0.25"/>
    <row r="21808" x14ac:dyDescent="0.25"/>
    <row r="21809" x14ac:dyDescent="0.25"/>
    <row r="21810" x14ac:dyDescent="0.25"/>
    <row r="21811" x14ac:dyDescent="0.25"/>
    <row r="21812" x14ac:dyDescent="0.25"/>
    <row r="21813" x14ac:dyDescent="0.25"/>
    <row r="21814" x14ac:dyDescent="0.25"/>
    <row r="21815" x14ac:dyDescent="0.25"/>
    <row r="21816" x14ac:dyDescent="0.25"/>
    <row r="21817" x14ac:dyDescent="0.25"/>
    <row r="21818" x14ac:dyDescent="0.25"/>
    <row r="21819" x14ac:dyDescent="0.25"/>
    <row r="21820" x14ac:dyDescent="0.25"/>
    <row r="21821" x14ac:dyDescent="0.25"/>
    <row r="21822" x14ac:dyDescent="0.25"/>
    <row r="21823" x14ac:dyDescent="0.25"/>
    <row r="21824" x14ac:dyDescent="0.25"/>
    <row r="21825" x14ac:dyDescent="0.25"/>
    <row r="21826" x14ac:dyDescent="0.25"/>
    <row r="21827" x14ac:dyDescent="0.25"/>
    <row r="21828" x14ac:dyDescent="0.25"/>
    <row r="21829" x14ac:dyDescent="0.25"/>
    <row r="21830" x14ac:dyDescent="0.25"/>
    <row r="21831" x14ac:dyDescent="0.25"/>
    <row r="21832" x14ac:dyDescent="0.25"/>
    <row r="21833" x14ac:dyDescent="0.25"/>
    <row r="21834" x14ac:dyDescent="0.25"/>
    <row r="21835" x14ac:dyDescent="0.25"/>
    <row r="21836" x14ac:dyDescent="0.25"/>
    <row r="21837" x14ac:dyDescent="0.25"/>
    <row r="21838" x14ac:dyDescent="0.25"/>
    <row r="21839" x14ac:dyDescent="0.25"/>
    <row r="21840" x14ac:dyDescent="0.25"/>
    <row r="21841" x14ac:dyDescent="0.25"/>
    <row r="21842" x14ac:dyDescent="0.25"/>
    <row r="21843" x14ac:dyDescent="0.25"/>
    <row r="21844" x14ac:dyDescent="0.25"/>
    <row r="21845" x14ac:dyDescent="0.25"/>
    <row r="21846" x14ac:dyDescent="0.25"/>
    <row r="21847" x14ac:dyDescent="0.25"/>
    <row r="21848" x14ac:dyDescent="0.25"/>
    <row r="21849" x14ac:dyDescent="0.25"/>
    <row r="21850" x14ac:dyDescent="0.25"/>
    <row r="21851" x14ac:dyDescent="0.25"/>
    <row r="21852" x14ac:dyDescent="0.25"/>
    <row r="21853" x14ac:dyDescent="0.25"/>
    <row r="21854" x14ac:dyDescent="0.25"/>
    <row r="21855" x14ac:dyDescent="0.25"/>
    <row r="21856" x14ac:dyDescent="0.25"/>
    <row r="21857" x14ac:dyDescent="0.25"/>
    <row r="21858" x14ac:dyDescent="0.25"/>
    <row r="21859" x14ac:dyDescent="0.25"/>
    <row r="21860" x14ac:dyDescent="0.25"/>
    <row r="21861" x14ac:dyDescent="0.25"/>
    <row r="21862" x14ac:dyDescent="0.25"/>
    <row r="21863" x14ac:dyDescent="0.25"/>
    <row r="21864" x14ac:dyDescent="0.25"/>
    <row r="21865" x14ac:dyDescent="0.25"/>
    <row r="21866" x14ac:dyDescent="0.25"/>
    <row r="21867" x14ac:dyDescent="0.25"/>
    <row r="21868" x14ac:dyDescent="0.25"/>
    <row r="21869" x14ac:dyDescent="0.25"/>
    <row r="21870" x14ac:dyDescent="0.25"/>
    <row r="21871" x14ac:dyDescent="0.25"/>
    <row r="21872" x14ac:dyDescent="0.25"/>
    <row r="21873" x14ac:dyDescent="0.25"/>
    <row r="21874" x14ac:dyDescent="0.25"/>
    <row r="21875" x14ac:dyDescent="0.25"/>
    <row r="21876" x14ac:dyDescent="0.25"/>
    <row r="21877" x14ac:dyDescent="0.25"/>
    <row r="21878" x14ac:dyDescent="0.25"/>
    <row r="21879" x14ac:dyDescent="0.25"/>
    <row r="21880" x14ac:dyDescent="0.25"/>
    <row r="21881" x14ac:dyDescent="0.25"/>
    <row r="21882" x14ac:dyDescent="0.25"/>
    <row r="21883" x14ac:dyDescent="0.25"/>
    <row r="21884" x14ac:dyDescent="0.25"/>
    <row r="21885" x14ac:dyDescent="0.25"/>
    <row r="21886" x14ac:dyDescent="0.25"/>
    <row r="21887" x14ac:dyDescent="0.25"/>
    <row r="21888" x14ac:dyDescent="0.25"/>
    <row r="21889" x14ac:dyDescent="0.25"/>
    <row r="21890" x14ac:dyDescent="0.25"/>
    <row r="21891" x14ac:dyDescent="0.25"/>
    <row r="21892" x14ac:dyDescent="0.25"/>
    <row r="21893" x14ac:dyDescent="0.25"/>
    <row r="21894" x14ac:dyDescent="0.25"/>
    <row r="21895" x14ac:dyDescent="0.25"/>
    <row r="21896" x14ac:dyDescent="0.25"/>
    <row r="21897" x14ac:dyDescent="0.25"/>
    <row r="21898" x14ac:dyDescent="0.25"/>
    <row r="21899" x14ac:dyDescent="0.25"/>
    <row r="21900" x14ac:dyDescent="0.25"/>
    <row r="21901" x14ac:dyDescent="0.25"/>
    <row r="21902" x14ac:dyDescent="0.25"/>
    <row r="21903" x14ac:dyDescent="0.25"/>
    <row r="21904" x14ac:dyDescent="0.25"/>
    <row r="21905" x14ac:dyDescent="0.25"/>
    <row r="21906" x14ac:dyDescent="0.25"/>
    <row r="21907" x14ac:dyDescent="0.25"/>
    <row r="21908" x14ac:dyDescent="0.25"/>
    <row r="21909" x14ac:dyDescent="0.25"/>
    <row r="21910" x14ac:dyDescent="0.25"/>
    <row r="21911" x14ac:dyDescent="0.25"/>
    <row r="21912" x14ac:dyDescent="0.25"/>
    <row r="21913" x14ac:dyDescent="0.25"/>
    <row r="21914" x14ac:dyDescent="0.25"/>
    <row r="21915" x14ac:dyDescent="0.25"/>
    <row r="21916" x14ac:dyDescent="0.25"/>
    <row r="21917" x14ac:dyDescent="0.25"/>
    <row r="21918" x14ac:dyDescent="0.25"/>
    <row r="21919" x14ac:dyDescent="0.25"/>
    <row r="21920" x14ac:dyDescent="0.25"/>
    <row r="21921" x14ac:dyDescent="0.25"/>
    <row r="21922" x14ac:dyDescent="0.25"/>
    <row r="21923" x14ac:dyDescent="0.25"/>
    <row r="21924" x14ac:dyDescent="0.25"/>
    <row r="21925" x14ac:dyDescent="0.25"/>
    <row r="21926" x14ac:dyDescent="0.25"/>
    <row r="21927" x14ac:dyDescent="0.25"/>
    <row r="21928" x14ac:dyDescent="0.25"/>
    <row r="21929" x14ac:dyDescent="0.25"/>
    <row r="21930" x14ac:dyDescent="0.25"/>
    <row r="21931" x14ac:dyDescent="0.25"/>
    <row r="21932" x14ac:dyDescent="0.25"/>
    <row r="21933" x14ac:dyDescent="0.25"/>
    <row r="21934" x14ac:dyDescent="0.25"/>
    <row r="21935" x14ac:dyDescent="0.25"/>
    <row r="21936" x14ac:dyDescent="0.25"/>
    <row r="21937" x14ac:dyDescent="0.25"/>
    <row r="21938" x14ac:dyDescent="0.25"/>
    <row r="21939" x14ac:dyDescent="0.25"/>
    <row r="21940" x14ac:dyDescent="0.25"/>
    <row r="21941" x14ac:dyDescent="0.25"/>
    <row r="21942" x14ac:dyDescent="0.25"/>
    <row r="21943" x14ac:dyDescent="0.25"/>
    <row r="21944" x14ac:dyDescent="0.25"/>
    <row r="21945" x14ac:dyDescent="0.25"/>
    <row r="21946" x14ac:dyDescent="0.25"/>
    <row r="21947" x14ac:dyDescent="0.25"/>
    <row r="21948" x14ac:dyDescent="0.25"/>
    <row r="21949" x14ac:dyDescent="0.25"/>
    <row r="21950" x14ac:dyDescent="0.25"/>
    <row r="21951" x14ac:dyDescent="0.25"/>
    <row r="21952" x14ac:dyDescent="0.25"/>
    <row r="21953" x14ac:dyDescent="0.25"/>
    <row r="21954" x14ac:dyDescent="0.25"/>
    <row r="21955" x14ac:dyDescent="0.25"/>
    <row r="21956" x14ac:dyDescent="0.25"/>
    <row r="21957" x14ac:dyDescent="0.25"/>
    <row r="21958" x14ac:dyDescent="0.25"/>
    <row r="21959" x14ac:dyDescent="0.25"/>
    <row r="21960" x14ac:dyDescent="0.25"/>
    <row r="21961" x14ac:dyDescent="0.25"/>
    <row r="21962" x14ac:dyDescent="0.25"/>
    <row r="21963" x14ac:dyDescent="0.25"/>
    <row r="21964" x14ac:dyDescent="0.25"/>
    <row r="21965" x14ac:dyDescent="0.25"/>
    <row r="21966" x14ac:dyDescent="0.25"/>
    <row r="21967" x14ac:dyDescent="0.25"/>
    <row r="21968" x14ac:dyDescent="0.25"/>
    <row r="21969" x14ac:dyDescent="0.25"/>
    <row r="21970" x14ac:dyDescent="0.25"/>
    <row r="21971" x14ac:dyDescent="0.25"/>
    <row r="21972" x14ac:dyDescent="0.25"/>
    <row r="21973" x14ac:dyDescent="0.25"/>
    <row r="21974" x14ac:dyDescent="0.25"/>
    <row r="21975" x14ac:dyDescent="0.25"/>
    <row r="21976" x14ac:dyDescent="0.25"/>
    <row r="21977" x14ac:dyDescent="0.25"/>
    <row r="21978" x14ac:dyDescent="0.25"/>
    <row r="21979" x14ac:dyDescent="0.25"/>
    <row r="21980" x14ac:dyDescent="0.25"/>
    <row r="21981" x14ac:dyDescent="0.25"/>
    <row r="21982" x14ac:dyDescent="0.25"/>
    <row r="21983" x14ac:dyDescent="0.25"/>
    <row r="21984" x14ac:dyDescent="0.25"/>
    <row r="21985" x14ac:dyDescent="0.25"/>
    <row r="21986" x14ac:dyDescent="0.25"/>
    <row r="21987" x14ac:dyDescent="0.25"/>
    <row r="21988" x14ac:dyDescent="0.25"/>
    <row r="21989" x14ac:dyDescent="0.25"/>
    <row r="21990" x14ac:dyDescent="0.25"/>
    <row r="21991" x14ac:dyDescent="0.25"/>
    <row r="21992" x14ac:dyDescent="0.25"/>
    <row r="21993" x14ac:dyDescent="0.25"/>
    <row r="21994" x14ac:dyDescent="0.25"/>
    <row r="21995" x14ac:dyDescent="0.25"/>
    <row r="21996" x14ac:dyDescent="0.25"/>
    <row r="21997" x14ac:dyDescent="0.25"/>
    <row r="21998" x14ac:dyDescent="0.25"/>
    <row r="21999" x14ac:dyDescent="0.25"/>
    <row r="22000" x14ac:dyDescent="0.25"/>
    <row r="22001" x14ac:dyDescent="0.25"/>
    <row r="22002" x14ac:dyDescent="0.25"/>
    <row r="22003" x14ac:dyDescent="0.25"/>
    <row r="22004" x14ac:dyDescent="0.25"/>
    <row r="22005" x14ac:dyDescent="0.25"/>
    <row r="22006" x14ac:dyDescent="0.25"/>
    <row r="22007" x14ac:dyDescent="0.25"/>
    <row r="22008" x14ac:dyDescent="0.25"/>
    <row r="22009" x14ac:dyDescent="0.25"/>
    <row r="22010" x14ac:dyDescent="0.25"/>
    <row r="22011" x14ac:dyDescent="0.25"/>
    <row r="22012" x14ac:dyDescent="0.25"/>
    <row r="22013" x14ac:dyDescent="0.25"/>
    <row r="22014" x14ac:dyDescent="0.25"/>
    <row r="22015" x14ac:dyDescent="0.25"/>
    <row r="22016" x14ac:dyDescent="0.25"/>
    <row r="22017" x14ac:dyDescent="0.25"/>
    <row r="22018" x14ac:dyDescent="0.25"/>
    <row r="22019" x14ac:dyDescent="0.25"/>
    <row r="22020" x14ac:dyDescent="0.25"/>
    <row r="22021" x14ac:dyDescent="0.25"/>
    <row r="22022" x14ac:dyDescent="0.25"/>
    <row r="22023" x14ac:dyDescent="0.25"/>
    <row r="22024" x14ac:dyDescent="0.25"/>
    <row r="22025" x14ac:dyDescent="0.25"/>
    <row r="22026" x14ac:dyDescent="0.25"/>
    <row r="22027" x14ac:dyDescent="0.25"/>
    <row r="22028" x14ac:dyDescent="0.25"/>
    <row r="22029" x14ac:dyDescent="0.25"/>
    <row r="22030" x14ac:dyDescent="0.25"/>
    <row r="22031" x14ac:dyDescent="0.25"/>
    <row r="22032" x14ac:dyDescent="0.25"/>
    <row r="22033" x14ac:dyDescent="0.25"/>
    <row r="22034" x14ac:dyDescent="0.25"/>
    <row r="22035" x14ac:dyDescent="0.25"/>
    <row r="22036" x14ac:dyDescent="0.25"/>
    <row r="22037" x14ac:dyDescent="0.25"/>
    <row r="22038" x14ac:dyDescent="0.25"/>
    <row r="22039" x14ac:dyDescent="0.25"/>
    <row r="22040" x14ac:dyDescent="0.25"/>
    <row r="22041" x14ac:dyDescent="0.25"/>
    <row r="22042" x14ac:dyDescent="0.25"/>
    <row r="22043" x14ac:dyDescent="0.25"/>
    <row r="22044" x14ac:dyDescent="0.25"/>
    <row r="22045" x14ac:dyDescent="0.25"/>
    <row r="22046" x14ac:dyDescent="0.25"/>
    <row r="22047" x14ac:dyDescent="0.25"/>
    <row r="22048" x14ac:dyDescent="0.25"/>
    <row r="22049" x14ac:dyDescent="0.25"/>
    <row r="22050" x14ac:dyDescent="0.25"/>
    <row r="22051" x14ac:dyDescent="0.25"/>
    <row r="22052" x14ac:dyDescent="0.25"/>
    <row r="22053" x14ac:dyDescent="0.25"/>
    <row r="22054" x14ac:dyDescent="0.25"/>
    <row r="22055" x14ac:dyDescent="0.25"/>
    <row r="22056" x14ac:dyDescent="0.25"/>
    <row r="22057" x14ac:dyDescent="0.25"/>
    <row r="22058" x14ac:dyDescent="0.25"/>
    <row r="22059" x14ac:dyDescent="0.25"/>
    <row r="22060" x14ac:dyDescent="0.25"/>
    <row r="22061" x14ac:dyDescent="0.25"/>
    <row r="22062" x14ac:dyDescent="0.25"/>
    <row r="22063" x14ac:dyDescent="0.25"/>
    <row r="22064" x14ac:dyDescent="0.25"/>
    <row r="22065" x14ac:dyDescent="0.25"/>
    <row r="22066" x14ac:dyDescent="0.25"/>
    <row r="22067" x14ac:dyDescent="0.25"/>
    <row r="22068" x14ac:dyDescent="0.25"/>
    <row r="22069" x14ac:dyDescent="0.25"/>
    <row r="22070" x14ac:dyDescent="0.25"/>
    <row r="22071" x14ac:dyDescent="0.25"/>
    <row r="22072" x14ac:dyDescent="0.25"/>
    <row r="22073" x14ac:dyDescent="0.25"/>
    <row r="22074" x14ac:dyDescent="0.25"/>
    <row r="22075" x14ac:dyDescent="0.25"/>
    <row r="22076" x14ac:dyDescent="0.25"/>
    <row r="22077" x14ac:dyDescent="0.25"/>
    <row r="22078" x14ac:dyDescent="0.25"/>
    <row r="22079" x14ac:dyDescent="0.25"/>
    <row r="22080" x14ac:dyDescent="0.25"/>
    <row r="22081" x14ac:dyDescent="0.25"/>
    <row r="22082" x14ac:dyDescent="0.25"/>
    <row r="22083" x14ac:dyDescent="0.25"/>
    <row r="22084" x14ac:dyDescent="0.25"/>
    <row r="22085" x14ac:dyDescent="0.25"/>
    <row r="22086" x14ac:dyDescent="0.25"/>
    <row r="22087" x14ac:dyDescent="0.25"/>
    <row r="22088" x14ac:dyDescent="0.25"/>
    <row r="22089" x14ac:dyDescent="0.25"/>
    <row r="22090" x14ac:dyDescent="0.25"/>
    <row r="22091" x14ac:dyDescent="0.25"/>
    <row r="22092" x14ac:dyDescent="0.25"/>
    <row r="22093" x14ac:dyDescent="0.25"/>
    <row r="22094" x14ac:dyDescent="0.25"/>
    <row r="22095" x14ac:dyDescent="0.25"/>
    <row r="22096" x14ac:dyDescent="0.25"/>
    <row r="22097" x14ac:dyDescent="0.25"/>
    <row r="22098" x14ac:dyDescent="0.25"/>
    <row r="22099" x14ac:dyDescent="0.25"/>
    <row r="22100" x14ac:dyDescent="0.25"/>
    <row r="22101" x14ac:dyDescent="0.25"/>
    <row r="22102" x14ac:dyDescent="0.25"/>
    <row r="22103" x14ac:dyDescent="0.25"/>
    <row r="22104" x14ac:dyDescent="0.25"/>
    <row r="22105" x14ac:dyDescent="0.25"/>
    <row r="22106" x14ac:dyDescent="0.25"/>
    <row r="22107" x14ac:dyDescent="0.25"/>
    <row r="22108" x14ac:dyDescent="0.25"/>
    <row r="22109" x14ac:dyDescent="0.25"/>
    <row r="22110" x14ac:dyDescent="0.25"/>
    <row r="22111" x14ac:dyDescent="0.25"/>
    <row r="22112" x14ac:dyDescent="0.25"/>
    <row r="22113" x14ac:dyDescent="0.25"/>
    <row r="22114" x14ac:dyDescent="0.25"/>
    <row r="22115" x14ac:dyDescent="0.25"/>
    <row r="22116" x14ac:dyDescent="0.25"/>
    <row r="22117" x14ac:dyDescent="0.25"/>
    <row r="22118" x14ac:dyDescent="0.25"/>
    <row r="22119" x14ac:dyDescent="0.25"/>
    <row r="22120" x14ac:dyDescent="0.25"/>
    <row r="22121" x14ac:dyDescent="0.25"/>
    <row r="22122" x14ac:dyDescent="0.25"/>
    <row r="22123" x14ac:dyDescent="0.25"/>
    <row r="22124" x14ac:dyDescent="0.25"/>
    <row r="22125" x14ac:dyDescent="0.25"/>
    <row r="22126" x14ac:dyDescent="0.25"/>
    <row r="22127" x14ac:dyDescent="0.25"/>
    <row r="22128" x14ac:dyDescent="0.25"/>
    <row r="22129" x14ac:dyDescent="0.25"/>
    <row r="22130" x14ac:dyDescent="0.25"/>
    <row r="22131" x14ac:dyDescent="0.25"/>
    <row r="22132" x14ac:dyDescent="0.25"/>
    <row r="22133" x14ac:dyDescent="0.25"/>
    <row r="22134" x14ac:dyDescent="0.25"/>
    <row r="22135" x14ac:dyDescent="0.25"/>
    <row r="22136" x14ac:dyDescent="0.25"/>
    <row r="22137" x14ac:dyDescent="0.25"/>
    <row r="22138" x14ac:dyDescent="0.25"/>
    <row r="22139" x14ac:dyDescent="0.25"/>
    <row r="22140" x14ac:dyDescent="0.25"/>
    <row r="22141" x14ac:dyDescent="0.25"/>
    <row r="22142" x14ac:dyDescent="0.25"/>
    <row r="22143" x14ac:dyDescent="0.25"/>
    <row r="22144" x14ac:dyDescent="0.25"/>
    <row r="22145" x14ac:dyDescent="0.25"/>
    <row r="22146" x14ac:dyDescent="0.25"/>
    <row r="22147" x14ac:dyDescent="0.25"/>
    <row r="22148" x14ac:dyDescent="0.25"/>
    <row r="22149" x14ac:dyDescent="0.25"/>
    <row r="22150" x14ac:dyDescent="0.25"/>
    <row r="22151" x14ac:dyDescent="0.25"/>
    <row r="22152" x14ac:dyDescent="0.25"/>
    <row r="22153" x14ac:dyDescent="0.25"/>
    <row r="22154" x14ac:dyDescent="0.25"/>
    <row r="22155" x14ac:dyDescent="0.25"/>
    <row r="22156" x14ac:dyDescent="0.25"/>
    <row r="22157" x14ac:dyDescent="0.25"/>
    <row r="22158" x14ac:dyDescent="0.25"/>
    <row r="22159" x14ac:dyDescent="0.25"/>
    <row r="22160" x14ac:dyDescent="0.25"/>
    <row r="22161" x14ac:dyDescent="0.25"/>
    <row r="22162" x14ac:dyDescent="0.25"/>
    <row r="22163" x14ac:dyDescent="0.25"/>
    <row r="22164" x14ac:dyDescent="0.25"/>
    <row r="22165" x14ac:dyDescent="0.25"/>
    <row r="22166" x14ac:dyDescent="0.25"/>
    <row r="22167" x14ac:dyDescent="0.25"/>
    <row r="22168" x14ac:dyDescent="0.25"/>
    <row r="22169" x14ac:dyDescent="0.25"/>
    <row r="22170" x14ac:dyDescent="0.25"/>
    <row r="22171" x14ac:dyDescent="0.25"/>
    <row r="22172" x14ac:dyDescent="0.25"/>
    <row r="22173" x14ac:dyDescent="0.25"/>
    <row r="22174" x14ac:dyDescent="0.25"/>
    <row r="22175" x14ac:dyDescent="0.25"/>
    <row r="22176" x14ac:dyDescent="0.25"/>
    <row r="22177" x14ac:dyDescent="0.25"/>
    <row r="22178" x14ac:dyDescent="0.25"/>
    <row r="22179" x14ac:dyDescent="0.25"/>
    <row r="22180" x14ac:dyDescent="0.25"/>
    <row r="22181" x14ac:dyDescent="0.25"/>
    <row r="22182" x14ac:dyDescent="0.25"/>
    <row r="22183" x14ac:dyDescent="0.25"/>
    <row r="22184" x14ac:dyDescent="0.25"/>
    <row r="22185" x14ac:dyDescent="0.25"/>
    <row r="22186" x14ac:dyDescent="0.25"/>
    <row r="22187" x14ac:dyDescent="0.25"/>
    <row r="22188" x14ac:dyDescent="0.25"/>
    <row r="22189" x14ac:dyDescent="0.25"/>
    <row r="22190" x14ac:dyDescent="0.25"/>
    <row r="22191" x14ac:dyDescent="0.25"/>
    <row r="22192" x14ac:dyDescent="0.25"/>
    <row r="22193" x14ac:dyDescent="0.25"/>
    <row r="22194" x14ac:dyDescent="0.25"/>
    <row r="22195" x14ac:dyDescent="0.25"/>
    <row r="22196" x14ac:dyDescent="0.25"/>
    <row r="22197" x14ac:dyDescent="0.25"/>
    <row r="22198" x14ac:dyDescent="0.25"/>
    <row r="22199" x14ac:dyDescent="0.25"/>
    <row r="22200" x14ac:dyDescent="0.25"/>
    <row r="22201" x14ac:dyDescent="0.25"/>
    <row r="22202" x14ac:dyDescent="0.25"/>
    <row r="22203" x14ac:dyDescent="0.25"/>
    <row r="22204" x14ac:dyDescent="0.25"/>
    <row r="22205" x14ac:dyDescent="0.25"/>
    <row r="22206" x14ac:dyDescent="0.25"/>
    <row r="22207" x14ac:dyDescent="0.25"/>
    <row r="22208" x14ac:dyDescent="0.25"/>
    <row r="22209" x14ac:dyDescent="0.25"/>
    <row r="22210" x14ac:dyDescent="0.25"/>
    <row r="22211" x14ac:dyDescent="0.25"/>
    <row r="22212" x14ac:dyDescent="0.25"/>
    <row r="22213" x14ac:dyDescent="0.25"/>
    <row r="22214" x14ac:dyDescent="0.25"/>
    <row r="22215" x14ac:dyDescent="0.25"/>
    <row r="22216" x14ac:dyDescent="0.25"/>
    <row r="22217" x14ac:dyDescent="0.25"/>
    <row r="22218" x14ac:dyDescent="0.25"/>
    <row r="22219" x14ac:dyDescent="0.25"/>
    <row r="22220" x14ac:dyDescent="0.25"/>
    <row r="22221" x14ac:dyDescent="0.25"/>
    <row r="22222" x14ac:dyDescent="0.25"/>
    <row r="22223" x14ac:dyDescent="0.25"/>
    <row r="22224" x14ac:dyDescent="0.25"/>
    <row r="22225" x14ac:dyDescent="0.25"/>
    <row r="22226" x14ac:dyDescent="0.25"/>
    <row r="22227" x14ac:dyDescent="0.25"/>
    <row r="22228" x14ac:dyDescent="0.25"/>
    <row r="22229" x14ac:dyDescent="0.25"/>
    <row r="22230" x14ac:dyDescent="0.25"/>
    <row r="22231" x14ac:dyDescent="0.25"/>
    <row r="22232" x14ac:dyDescent="0.25"/>
    <row r="22233" x14ac:dyDescent="0.25"/>
    <row r="22234" x14ac:dyDescent="0.25"/>
    <row r="22235" x14ac:dyDescent="0.25"/>
    <row r="22236" x14ac:dyDescent="0.25"/>
    <row r="22237" x14ac:dyDescent="0.25"/>
    <row r="22238" x14ac:dyDescent="0.25"/>
    <row r="22239" x14ac:dyDescent="0.25"/>
    <row r="22240" x14ac:dyDescent="0.25"/>
    <row r="22241" x14ac:dyDescent="0.25"/>
    <row r="22242" x14ac:dyDescent="0.25"/>
    <row r="22243" x14ac:dyDescent="0.25"/>
    <row r="22244" x14ac:dyDescent="0.25"/>
    <row r="22245" x14ac:dyDescent="0.25"/>
    <row r="22246" x14ac:dyDescent="0.25"/>
    <row r="22247" x14ac:dyDescent="0.25"/>
    <row r="22248" x14ac:dyDescent="0.25"/>
    <row r="22249" x14ac:dyDescent="0.25"/>
    <row r="22250" x14ac:dyDescent="0.25"/>
    <row r="22251" x14ac:dyDescent="0.25"/>
    <row r="22252" x14ac:dyDescent="0.25"/>
    <row r="22253" x14ac:dyDescent="0.25"/>
    <row r="22254" x14ac:dyDescent="0.25"/>
    <row r="22255" x14ac:dyDescent="0.25"/>
    <row r="22256" x14ac:dyDescent="0.25"/>
    <row r="22257" x14ac:dyDescent="0.25"/>
    <row r="22258" x14ac:dyDescent="0.25"/>
    <row r="22259" x14ac:dyDescent="0.25"/>
    <row r="22260" x14ac:dyDescent="0.25"/>
    <row r="22261" x14ac:dyDescent="0.25"/>
    <row r="22262" x14ac:dyDescent="0.25"/>
    <row r="22263" x14ac:dyDescent="0.25"/>
    <row r="22264" x14ac:dyDescent="0.25"/>
    <row r="22265" x14ac:dyDescent="0.25"/>
    <row r="22266" x14ac:dyDescent="0.25"/>
    <row r="22267" x14ac:dyDescent="0.25"/>
    <row r="22268" x14ac:dyDescent="0.25"/>
    <row r="22269" x14ac:dyDescent="0.25"/>
    <row r="22270" x14ac:dyDescent="0.25"/>
    <row r="22271" x14ac:dyDescent="0.25"/>
    <row r="22272" x14ac:dyDescent="0.25"/>
    <row r="22273" x14ac:dyDescent="0.25"/>
    <row r="22274" x14ac:dyDescent="0.25"/>
    <row r="22275" x14ac:dyDescent="0.25"/>
    <row r="22276" x14ac:dyDescent="0.25"/>
    <row r="22277" x14ac:dyDescent="0.25"/>
    <row r="22278" x14ac:dyDescent="0.25"/>
    <row r="22279" x14ac:dyDescent="0.25"/>
    <row r="22280" x14ac:dyDescent="0.25"/>
    <row r="22281" x14ac:dyDescent="0.25"/>
    <row r="22282" x14ac:dyDescent="0.25"/>
    <row r="22283" x14ac:dyDescent="0.25"/>
    <row r="22284" x14ac:dyDescent="0.25"/>
    <row r="22285" x14ac:dyDescent="0.25"/>
    <row r="22286" x14ac:dyDescent="0.25"/>
    <row r="22287" x14ac:dyDescent="0.25"/>
    <row r="22288" x14ac:dyDescent="0.25"/>
    <row r="22289" x14ac:dyDescent="0.25"/>
    <row r="22290" x14ac:dyDescent="0.25"/>
    <row r="22291" x14ac:dyDescent="0.25"/>
    <row r="22292" x14ac:dyDescent="0.25"/>
    <row r="22293" x14ac:dyDescent="0.25"/>
    <row r="22294" x14ac:dyDescent="0.25"/>
    <row r="22295" x14ac:dyDescent="0.25"/>
    <row r="22296" x14ac:dyDescent="0.25"/>
    <row r="22297" x14ac:dyDescent="0.25"/>
    <row r="22298" x14ac:dyDescent="0.25"/>
    <row r="22299" x14ac:dyDescent="0.25"/>
    <row r="22300" x14ac:dyDescent="0.25"/>
    <row r="22301" x14ac:dyDescent="0.25"/>
    <row r="22302" x14ac:dyDescent="0.25"/>
    <row r="22303" x14ac:dyDescent="0.25"/>
    <row r="22304" x14ac:dyDescent="0.25"/>
    <row r="22305" x14ac:dyDescent="0.25"/>
    <row r="22306" x14ac:dyDescent="0.25"/>
    <row r="22307" x14ac:dyDescent="0.25"/>
    <row r="22308" x14ac:dyDescent="0.25"/>
    <row r="22309" x14ac:dyDescent="0.25"/>
    <row r="22310" x14ac:dyDescent="0.25"/>
    <row r="22311" x14ac:dyDescent="0.25"/>
    <row r="22312" x14ac:dyDescent="0.25"/>
    <row r="22313" x14ac:dyDescent="0.25"/>
    <row r="22314" x14ac:dyDescent="0.25"/>
    <row r="22315" x14ac:dyDescent="0.25"/>
    <row r="22316" x14ac:dyDescent="0.25"/>
    <row r="22317" x14ac:dyDescent="0.25"/>
    <row r="22318" x14ac:dyDescent="0.25"/>
    <row r="22319" x14ac:dyDescent="0.25"/>
    <row r="22320" x14ac:dyDescent="0.25"/>
    <row r="22321" x14ac:dyDescent="0.25"/>
    <row r="22322" x14ac:dyDescent="0.25"/>
    <row r="22323" x14ac:dyDescent="0.25"/>
    <row r="22324" x14ac:dyDescent="0.25"/>
    <row r="22325" x14ac:dyDescent="0.25"/>
    <row r="22326" x14ac:dyDescent="0.25"/>
    <row r="22327" x14ac:dyDescent="0.25"/>
    <row r="22328" x14ac:dyDescent="0.25"/>
    <row r="22329" x14ac:dyDescent="0.25"/>
    <row r="22330" x14ac:dyDescent="0.25"/>
    <row r="22331" x14ac:dyDescent="0.25"/>
    <row r="22332" x14ac:dyDescent="0.25"/>
    <row r="22333" x14ac:dyDescent="0.25"/>
    <row r="22334" x14ac:dyDescent="0.25"/>
    <row r="22335" x14ac:dyDescent="0.25"/>
    <row r="22336" x14ac:dyDescent="0.25"/>
    <row r="22337" x14ac:dyDescent="0.25"/>
    <row r="22338" x14ac:dyDescent="0.25"/>
    <row r="22339" x14ac:dyDescent="0.25"/>
    <row r="22340" x14ac:dyDescent="0.25"/>
    <row r="22341" x14ac:dyDescent="0.25"/>
    <row r="22342" x14ac:dyDescent="0.25"/>
    <row r="22343" x14ac:dyDescent="0.25"/>
    <row r="22344" x14ac:dyDescent="0.25"/>
    <row r="22345" x14ac:dyDescent="0.25"/>
    <row r="22346" x14ac:dyDescent="0.25"/>
    <row r="22347" x14ac:dyDescent="0.25"/>
    <row r="22348" x14ac:dyDescent="0.25"/>
    <row r="22349" x14ac:dyDescent="0.25"/>
    <row r="22350" x14ac:dyDescent="0.25"/>
    <row r="22351" x14ac:dyDescent="0.25"/>
    <row r="22352" x14ac:dyDescent="0.25"/>
    <row r="22353" x14ac:dyDescent="0.25"/>
    <row r="22354" x14ac:dyDescent="0.25"/>
    <row r="22355" x14ac:dyDescent="0.25"/>
    <row r="22356" x14ac:dyDescent="0.25"/>
    <row r="22357" x14ac:dyDescent="0.25"/>
    <row r="22358" x14ac:dyDescent="0.25"/>
    <row r="22359" x14ac:dyDescent="0.25"/>
    <row r="22360" x14ac:dyDescent="0.25"/>
    <row r="22361" x14ac:dyDescent="0.25"/>
    <row r="22362" x14ac:dyDescent="0.25"/>
    <row r="22363" x14ac:dyDescent="0.25"/>
    <row r="22364" x14ac:dyDescent="0.25"/>
    <row r="22365" x14ac:dyDescent="0.25"/>
    <row r="22366" x14ac:dyDescent="0.25"/>
    <row r="22367" x14ac:dyDescent="0.25"/>
    <row r="22368" x14ac:dyDescent="0.25"/>
    <row r="22369" x14ac:dyDescent="0.25"/>
    <row r="22370" x14ac:dyDescent="0.25"/>
    <row r="22371" x14ac:dyDescent="0.25"/>
    <row r="22372" x14ac:dyDescent="0.25"/>
    <row r="22373" x14ac:dyDescent="0.25"/>
    <row r="22374" x14ac:dyDescent="0.25"/>
    <row r="22375" x14ac:dyDescent="0.25"/>
    <row r="22376" x14ac:dyDescent="0.25"/>
    <row r="22377" x14ac:dyDescent="0.25"/>
    <row r="22378" x14ac:dyDescent="0.25"/>
    <row r="22379" x14ac:dyDescent="0.25"/>
    <row r="22380" x14ac:dyDescent="0.25"/>
    <row r="22381" x14ac:dyDescent="0.25"/>
    <row r="22382" x14ac:dyDescent="0.25"/>
    <row r="22383" x14ac:dyDescent="0.25"/>
    <row r="22384" x14ac:dyDescent="0.25"/>
    <row r="22385" x14ac:dyDescent="0.25"/>
    <row r="22386" x14ac:dyDescent="0.25"/>
    <row r="22387" x14ac:dyDescent="0.25"/>
    <row r="22388" x14ac:dyDescent="0.25"/>
    <row r="22389" x14ac:dyDescent="0.25"/>
    <row r="22390" x14ac:dyDescent="0.25"/>
    <row r="22391" x14ac:dyDescent="0.25"/>
    <row r="22392" x14ac:dyDescent="0.25"/>
    <row r="22393" x14ac:dyDescent="0.25"/>
    <row r="22394" x14ac:dyDescent="0.25"/>
    <row r="22395" x14ac:dyDescent="0.25"/>
    <row r="22396" x14ac:dyDescent="0.25"/>
    <row r="22397" x14ac:dyDescent="0.25"/>
    <row r="22398" x14ac:dyDescent="0.25"/>
    <row r="22399" x14ac:dyDescent="0.25"/>
    <row r="22400" x14ac:dyDescent="0.25"/>
    <row r="22401" x14ac:dyDescent="0.25"/>
    <row r="22402" x14ac:dyDescent="0.25"/>
    <row r="22403" x14ac:dyDescent="0.25"/>
    <row r="22404" x14ac:dyDescent="0.25"/>
    <row r="22405" x14ac:dyDescent="0.25"/>
    <row r="22406" x14ac:dyDescent="0.25"/>
    <row r="22407" x14ac:dyDescent="0.25"/>
    <row r="22408" x14ac:dyDescent="0.25"/>
    <row r="22409" x14ac:dyDescent="0.25"/>
    <row r="22410" x14ac:dyDescent="0.25"/>
    <row r="22411" x14ac:dyDescent="0.25"/>
    <row r="22412" x14ac:dyDescent="0.25"/>
    <row r="22413" x14ac:dyDescent="0.25"/>
    <row r="22414" x14ac:dyDescent="0.25"/>
    <row r="22415" x14ac:dyDescent="0.25"/>
    <row r="22416" x14ac:dyDescent="0.25"/>
    <row r="22417" x14ac:dyDescent="0.25"/>
    <row r="22418" x14ac:dyDescent="0.25"/>
    <row r="22419" x14ac:dyDescent="0.25"/>
    <row r="22420" x14ac:dyDescent="0.25"/>
    <row r="22421" x14ac:dyDescent="0.25"/>
    <row r="22422" x14ac:dyDescent="0.25"/>
    <row r="22423" x14ac:dyDescent="0.25"/>
    <row r="22424" x14ac:dyDescent="0.25"/>
    <row r="22425" x14ac:dyDescent="0.25"/>
    <row r="22426" x14ac:dyDescent="0.25"/>
    <row r="22427" x14ac:dyDescent="0.25"/>
    <row r="22428" x14ac:dyDescent="0.25"/>
    <row r="22429" x14ac:dyDescent="0.25"/>
    <row r="22430" x14ac:dyDescent="0.25"/>
    <row r="22431" x14ac:dyDescent="0.25"/>
    <row r="22432" x14ac:dyDescent="0.25"/>
    <row r="22433" x14ac:dyDescent="0.25"/>
    <row r="22434" x14ac:dyDescent="0.25"/>
    <row r="22435" x14ac:dyDescent="0.25"/>
    <row r="22436" x14ac:dyDescent="0.25"/>
    <row r="22437" x14ac:dyDescent="0.25"/>
    <row r="22438" x14ac:dyDescent="0.25"/>
    <row r="22439" x14ac:dyDescent="0.25"/>
    <row r="22440" x14ac:dyDescent="0.25"/>
    <row r="22441" x14ac:dyDescent="0.25"/>
    <row r="22442" x14ac:dyDescent="0.25"/>
    <row r="22443" x14ac:dyDescent="0.25"/>
    <row r="22444" x14ac:dyDescent="0.25"/>
    <row r="22445" x14ac:dyDescent="0.25"/>
    <row r="22446" x14ac:dyDescent="0.25"/>
    <row r="22447" x14ac:dyDescent="0.25"/>
    <row r="22448" x14ac:dyDescent="0.25"/>
    <row r="22449" x14ac:dyDescent="0.25"/>
    <row r="22450" x14ac:dyDescent="0.25"/>
    <row r="22451" x14ac:dyDescent="0.25"/>
    <row r="22452" x14ac:dyDescent="0.25"/>
    <row r="22453" x14ac:dyDescent="0.25"/>
    <row r="22454" x14ac:dyDescent="0.25"/>
    <row r="22455" x14ac:dyDescent="0.25"/>
    <row r="22456" x14ac:dyDescent="0.25"/>
    <row r="22457" x14ac:dyDescent="0.25"/>
    <row r="22458" x14ac:dyDescent="0.25"/>
    <row r="22459" x14ac:dyDescent="0.25"/>
    <row r="22460" x14ac:dyDescent="0.25"/>
    <row r="22461" x14ac:dyDescent="0.25"/>
    <row r="22462" x14ac:dyDescent="0.25"/>
    <row r="22463" x14ac:dyDescent="0.25"/>
    <row r="22464" x14ac:dyDescent="0.25"/>
    <row r="22465" x14ac:dyDescent="0.25"/>
    <row r="22466" x14ac:dyDescent="0.25"/>
    <row r="22467" x14ac:dyDescent="0.25"/>
    <row r="22468" x14ac:dyDescent="0.25"/>
    <row r="22469" x14ac:dyDescent="0.25"/>
    <row r="22470" x14ac:dyDescent="0.25"/>
    <row r="22471" x14ac:dyDescent="0.25"/>
    <row r="22472" x14ac:dyDescent="0.25"/>
    <row r="22473" x14ac:dyDescent="0.25"/>
    <row r="22474" x14ac:dyDescent="0.25"/>
    <row r="22475" x14ac:dyDescent="0.25"/>
    <row r="22476" x14ac:dyDescent="0.25"/>
    <row r="22477" x14ac:dyDescent="0.25"/>
    <row r="22478" x14ac:dyDescent="0.25"/>
    <row r="22479" x14ac:dyDescent="0.25"/>
    <row r="22480" x14ac:dyDescent="0.25"/>
    <row r="22481" x14ac:dyDescent="0.25"/>
    <row r="22482" x14ac:dyDescent="0.25"/>
    <row r="22483" x14ac:dyDescent="0.25"/>
    <row r="22484" x14ac:dyDescent="0.25"/>
    <row r="22485" x14ac:dyDescent="0.25"/>
    <row r="22486" x14ac:dyDescent="0.25"/>
    <row r="22487" x14ac:dyDescent="0.25"/>
    <row r="22488" x14ac:dyDescent="0.25"/>
    <row r="22489" x14ac:dyDescent="0.25"/>
    <row r="22490" x14ac:dyDescent="0.25"/>
    <row r="22491" x14ac:dyDescent="0.25"/>
    <row r="22492" x14ac:dyDescent="0.25"/>
    <row r="22493" x14ac:dyDescent="0.25"/>
    <row r="22494" x14ac:dyDescent="0.25"/>
    <row r="22495" x14ac:dyDescent="0.25"/>
    <row r="22496" x14ac:dyDescent="0.25"/>
    <row r="22497" x14ac:dyDescent="0.25"/>
    <row r="22498" x14ac:dyDescent="0.25"/>
    <row r="22499" x14ac:dyDescent="0.25"/>
    <row r="22500" x14ac:dyDescent="0.25"/>
    <row r="22501" x14ac:dyDescent="0.25"/>
    <row r="22502" x14ac:dyDescent="0.25"/>
    <row r="22503" x14ac:dyDescent="0.25"/>
    <row r="22504" x14ac:dyDescent="0.25"/>
    <row r="22505" x14ac:dyDescent="0.25"/>
    <row r="22506" x14ac:dyDescent="0.25"/>
    <row r="22507" x14ac:dyDescent="0.25"/>
    <row r="22508" x14ac:dyDescent="0.25"/>
    <row r="22509" x14ac:dyDescent="0.25"/>
    <row r="22510" x14ac:dyDescent="0.25"/>
    <row r="22511" x14ac:dyDescent="0.25"/>
    <row r="22512" x14ac:dyDescent="0.25"/>
    <row r="22513" x14ac:dyDescent="0.25"/>
    <row r="22514" x14ac:dyDescent="0.25"/>
    <row r="22515" x14ac:dyDescent="0.25"/>
    <row r="22516" x14ac:dyDescent="0.25"/>
    <row r="22517" x14ac:dyDescent="0.25"/>
    <row r="22518" x14ac:dyDescent="0.25"/>
    <row r="22519" x14ac:dyDescent="0.25"/>
    <row r="22520" x14ac:dyDescent="0.25"/>
    <row r="22521" x14ac:dyDescent="0.25"/>
    <row r="22522" x14ac:dyDescent="0.25"/>
    <row r="22523" x14ac:dyDescent="0.25"/>
    <row r="22524" x14ac:dyDescent="0.25"/>
    <row r="22525" x14ac:dyDescent="0.25"/>
    <row r="22526" x14ac:dyDescent="0.25"/>
    <row r="22527" x14ac:dyDescent="0.25"/>
    <row r="22528" x14ac:dyDescent="0.25"/>
    <row r="22529" x14ac:dyDescent="0.25"/>
    <row r="22530" x14ac:dyDescent="0.25"/>
    <row r="22531" x14ac:dyDescent="0.25"/>
    <row r="22532" x14ac:dyDescent="0.25"/>
    <row r="22533" x14ac:dyDescent="0.25"/>
    <row r="22534" x14ac:dyDescent="0.25"/>
    <row r="22535" x14ac:dyDescent="0.25"/>
    <row r="22536" x14ac:dyDescent="0.25"/>
    <row r="22537" x14ac:dyDescent="0.25"/>
    <row r="22538" x14ac:dyDescent="0.25"/>
    <row r="22539" x14ac:dyDescent="0.25"/>
    <row r="22540" x14ac:dyDescent="0.25"/>
    <row r="22541" x14ac:dyDescent="0.25"/>
    <row r="22542" x14ac:dyDescent="0.25"/>
    <row r="22543" x14ac:dyDescent="0.25"/>
    <row r="22544" x14ac:dyDescent="0.25"/>
    <row r="22545" x14ac:dyDescent="0.25"/>
    <row r="22546" x14ac:dyDescent="0.25"/>
    <row r="22547" x14ac:dyDescent="0.25"/>
    <row r="22548" x14ac:dyDescent="0.25"/>
    <row r="22549" x14ac:dyDescent="0.25"/>
    <row r="22550" x14ac:dyDescent="0.25"/>
    <row r="22551" x14ac:dyDescent="0.25"/>
    <row r="22552" x14ac:dyDescent="0.25"/>
    <row r="22553" x14ac:dyDescent="0.25"/>
    <row r="22554" x14ac:dyDescent="0.25"/>
    <row r="22555" x14ac:dyDescent="0.25"/>
    <row r="22556" x14ac:dyDescent="0.25"/>
    <row r="22557" x14ac:dyDescent="0.25"/>
    <row r="22558" x14ac:dyDescent="0.25"/>
    <row r="22559" x14ac:dyDescent="0.25"/>
    <row r="22560" x14ac:dyDescent="0.25"/>
    <row r="22561" x14ac:dyDescent="0.25"/>
    <row r="22562" x14ac:dyDescent="0.25"/>
    <row r="22563" x14ac:dyDescent="0.25"/>
    <row r="22564" x14ac:dyDescent="0.25"/>
    <row r="22565" x14ac:dyDescent="0.25"/>
    <row r="22566" x14ac:dyDescent="0.25"/>
    <row r="22567" x14ac:dyDescent="0.25"/>
    <row r="22568" x14ac:dyDescent="0.25"/>
    <row r="22569" x14ac:dyDescent="0.25"/>
    <row r="22570" x14ac:dyDescent="0.25"/>
    <row r="22571" x14ac:dyDescent="0.25"/>
    <row r="22572" x14ac:dyDescent="0.25"/>
    <row r="22573" x14ac:dyDescent="0.25"/>
    <row r="22574" x14ac:dyDescent="0.25"/>
    <row r="22575" x14ac:dyDescent="0.25"/>
    <row r="22576" x14ac:dyDescent="0.25"/>
    <row r="22577" x14ac:dyDescent="0.25"/>
    <row r="22578" x14ac:dyDescent="0.25"/>
    <row r="22579" x14ac:dyDescent="0.25"/>
    <row r="22580" x14ac:dyDescent="0.25"/>
    <row r="22581" x14ac:dyDescent="0.25"/>
    <row r="22582" x14ac:dyDescent="0.25"/>
    <row r="22583" x14ac:dyDescent="0.25"/>
    <row r="22584" x14ac:dyDescent="0.25"/>
    <row r="22585" x14ac:dyDescent="0.25"/>
    <row r="22586" x14ac:dyDescent="0.25"/>
    <row r="22587" x14ac:dyDescent="0.25"/>
    <row r="22588" x14ac:dyDescent="0.25"/>
    <row r="22589" x14ac:dyDescent="0.25"/>
    <row r="22590" x14ac:dyDescent="0.25"/>
    <row r="22591" x14ac:dyDescent="0.25"/>
    <row r="22592" x14ac:dyDescent="0.25"/>
    <row r="22593" x14ac:dyDescent="0.25"/>
    <row r="22594" x14ac:dyDescent="0.25"/>
    <row r="22595" x14ac:dyDescent="0.25"/>
    <row r="22596" x14ac:dyDescent="0.25"/>
    <row r="22597" x14ac:dyDescent="0.25"/>
    <row r="22598" x14ac:dyDescent="0.25"/>
    <row r="22599" x14ac:dyDescent="0.25"/>
    <row r="22600" x14ac:dyDescent="0.25"/>
    <row r="22601" x14ac:dyDescent="0.25"/>
    <row r="22602" x14ac:dyDescent="0.25"/>
    <row r="22603" x14ac:dyDescent="0.25"/>
    <row r="22604" x14ac:dyDescent="0.25"/>
    <row r="22605" x14ac:dyDescent="0.25"/>
    <row r="22606" x14ac:dyDescent="0.25"/>
    <row r="22607" x14ac:dyDescent="0.25"/>
    <row r="22608" x14ac:dyDescent="0.25"/>
    <row r="22609" x14ac:dyDescent="0.25"/>
    <row r="22610" x14ac:dyDescent="0.25"/>
    <row r="22611" x14ac:dyDescent="0.25"/>
    <row r="22612" x14ac:dyDescent="0.25"/>
    <row r="22613" x14ac:dyDescent="0.25"/>
    <row r="22614" x14ac:dyDescent="0.25"/>
    <row r="22615" x14ac:dyDescent="0.25"/>
    <row r="22616" x14ac:dyDescent="0.25"/>
    <row r="22617" x14ac:dyDescent="0.25"/>
    <row r="22618" x14ac:dyDescent="0.25"/>
    <row r="22619" x14ac:dyDescent="0.25"/>
    <row r="22620" x14ac:dyDescent="0.25"/>
    <row r="22621" x14ac:dyDescent="0.25"/>
    <row r="22622" x14ac:dyDescent="0.25"/>
    <row r="22623" x14ac:dyDescent="0.25"/>
    <row r="22624" x14ac:dyDescent="0.25"/>
    <row r="22625" x14ac:dyDescent="0.25"/>
    <row r="22626" x14ac:dyDescent="0.25"/>
    <row r="22627" x14ac:dyDescent="0.25"/>
    <row r="22628" x14ac:dyDescent="0.25"/>
    <row r="22629" x14ac:dyDescent="0.25"/>
    <row r="22630" x14ac:dyDescent="0.25"/>
    <row r="22631" x14ac:dyDescent="0.25"/>
    <row r="22632" x14ac:dyDescent="0.25"/>
    <row r="22633" x14ac:dyDescent="0.25"/>
    <row r="22634" x14ac:dyDescent="0.25"/>
    <row r="22635" x14ac:dyDescent="0.25"/>
    <row r="22636" x14ac:dyDescent="0.25"/>
    <row r="22637" x14ac:dyDescent="0.25"/>
    <row r="22638" x14ac:dyDescent="0.25"/>
    <row r="22639" x14ac:dyDescent="0.25"/>
    <row r="22640" x14ac:dyDescent="0.25"/>
    <row r="22641" x14ac:dyDescent="0.25"/>
    <row r="22642" x14ac:dyDescent="0.25"/>
    <row r="22643" x14ac:dyDescent="0.25"/>
    <row r="22644" x14ac:dyDescent="0.25"/>
    <row r="22645" x14ac:dyDescent="0.25"/>
    <row r="22646" x14ac:dyDescent="0.25"/>
    <row r="22647" x14ac:dyDescent="0.25"/>
    <row r="22648" x14ac:dyDescent="0.25"/>
    <row r="22649" x14ac:dyDescent="0.25"/>
    <row r="22650" x14ac:dyDescent="0.25"/>
    <row r="22651" x14ac:dyDescent="0.25"/>
    <row r="22652" x14ac:dyDescent="0.25"/>
    <row r="22653" x14ac:dyDescent="0.25"/>
    <row r="22654" x14ac:dyDescent="0.25"/>
    <row r="22655" x14ac:dyDescent="0.25"/>
    <row r="22656" x14ac:dyDescent="0.25"/>
    <row r="22657" x14ac:dyDescent="0.25"/>
    <row r="22658" x14ac:dyDescent="0.25"/>
    <row r="22659" x14ac:dyDescent="0.25"/>
    <row r="22660" x14ac:dyDescent="0.25"/>
    <row r="22661" x14ac:dyDescent="0.25"/>
    <row r="22662" x14ac:dyDescent="0.25"/>
    <row r="22663" x14ac:dyDescent="0.25"/>
    <row r="22664" x14ac:dyDescent="0.25"/>
    <row r="22665" x14ac:dyDescent="0.25"/>
    <row r="22666" x14ac:dyDescent="0.25"/>
    <row r="22667" x14ac:dyDescent="0.25"/>
    <row r="22668" x14ac:dyDescent="0.25"/>
    <row r="22669" x14ac:dyDescent="0.25"/>
    <row r="22670" x14ac:dyDescent="0.25"/>
    <row r="22671" x14ac:dyDescent="0.25"/>
    <row r="22672" x14ac:dyDescent="0.25"/>
    <row r="22673" x14ac:dyDescent="0.25"/>
    <row r="22674" x14ac:dyDescent="0.25"/>
    <row r="22675" x14ac:dyDescent="0.25"/>
    <row r="22676" x14ac:dyDescent="0.25"/>
    <row r="22677" x14ac:dyDescent="0.25"/>
    <row r="22678" x14ac:dyDescent="0.25"/>
    <row r="22679" x14ac:dyDescent="0.25"/>
    <row r="22680" x14ac:dyDescent="0.25"/>
    <row r="22681" x14ac:dyDescent="0.25"/>
    <row r="22682" x14ac:dyDescent="0.25"/>
    <row r="22683" x14ac:dyDescent="0.25"/>
    <row r="22684" x14ac:dyDescent="0.25"/>
    <row r="22685" x14ac:dyDescent="0.25"/>
    <row r="22686" x14ac:dyDescent="0.25"/>
    <row r="22687" x14ac:dyDescent="0.25"/>
    <row r="22688" x14ac:dyDescent="0.25"/>
    <row r="22689" x14ac:dyDescent="0.25"/>
    <row r="22690" x14ac:dyDescent="0.25"/>
    <row r="22691" x14ac:dyDescent="0.25"/>
    <row r="22692" x14ac:dyDescent="0.25"/>
    <row r="22693" x14ac:dyDescent="0.25"/>
    <row r="22694" x14ac:dyDescent="0.25"/>
    <row r="22695" x14ac:dyDescent="0.25"/>
    <row r="22696" x14ac:dyDescent="0.25"/>
    <row r="22697" x14ac:dyDescent="0.25"/>
    <row r="22698" x14ac:dyDescent="0.25"/>
    <row r="22699" x14ac:dyDescent="0.25"/>
    <row r="22700" x14ac:dyDescent="0.25"/>
    <row r="22701" x14ac:dyDescent="0.25"/>
    <row r="22702" x14ac:dyDescent="0.25"/>
    <row r="22703" x14ac:dyDescent="0.25"/>
    <row r="22704" x14ac:dyDescent="0.25"/>
    <row r="22705" x14ac:dyDescent="0.25"/>
    <row r="22706" x14ac:dyDescent="0.25"/>
    <row r="22707" x14ac:dyDescent="0.25"/>
    <row r="22708" x14ac:dyDescent="0.25"/>
    <row r="22709" x14ac:dyDescent="0.25"/>
    <row r="22710" x14ac:dyDescent="0.25"/>
    <row r="22711" x14ac:dyDescent="0.25"/>
    <row r="22712" x14ac:dyDescent="0.25"/>
    <row r="22713" x14ac:dyDescent="0.25"/>
    <row r="22714" x14ac:dyDescent="0.25"/>
    <row r="22715" x14ac:dyDescent="0.25"/>
    <row r="22716" x14ac:dyDescent="0.25"/>
    <row r="22717" x14ac:dyDescent="0.25"/>
    <row r="22718" x14ac:dyDescent="0.25"/>
    <row r="22719" x14ac:dyDescent="0.25"/>
    <row r="22720" x14ac:dyDescent="0.25"/>
    <row r="22721" x14ac:dyDescent="0.25"/>
    <row r="22722" x14ac:dyDescent="0.25"/>
    <row r="22723" x14ac:dyDescent="0.25"/>
    <row r="22724" x14ac:dyDescent="0.25"/>
    <row r="22725" x14ac:dyDescent="0.25"/>
    <row r="22726" x14ac:dyDescent="0.25"/>
    <row r="22727" x14ac:dyDescent="0.25"/>
    <row r="22728" x14ac:dyDescent="0.25"/>
    <row r="22729" x14ac:dyDescent="0.25"/>
    <row r="22730" x14ac:dyDescent="0.25"/>
    <row r="22731" x14ac:dyDescent="0.25"/>
    <row r="22732" x14ac:dyDescent="0.25"/>
    <row r="22733" x14ac:dyDescent="0.25"/>
    <row r="22734" x14ac:dyDescent="0.25"/>
    <row r="22735" x14ac:dyDescent="0.25"/>
    <row r="22736" x14ac:dyDescent="0.25"/>
    <row r="22737" x14ac:dyDescent="0.25"/>
    <row r="22738" x14ac:dyDescent="0.25"/>
    <row r="22739" x14ac:dyDescent="0.25"/>
    <row r="22740" x14ac:dyDescent="0.25"/>
    <row r="22741" x14ac:dyDescent="0.25"/>
    <row r="22742" x14ac:dyDescent="0.25"/>
    <row r="22743" x14ac:dyDescent="0.25"/>
    <row r="22744" x14ac:dyDescent="0.25"/>
    <row r="22745" x14ac:dyDescent="0.25"/>
    <row r="22746" x14ac:dyDescent="0.25"/>
    <row r="22747" x14ac:dyDescent="0.25"/>
    <row r="22748" x14ac:dyDescent="0.25"/>
    <row r="22749" x14ac:dyDescent="0.25"/>
    <row r="22750" x14ac:dyDescent="0.25"/>
    <row r="22751" x14ac:dyDescent="0.25"/>
    <row r="22752" x14ac:dyDescent="0.25"/>
    <row r="22753" x14ac:dyDescent="0.25"/>
    <row r="22754" x14ac:dyDescent="0.25"/>
    <row r="22755" x14ac:dyDescent="0.25"/>
    <row r="22756" x14ac:dyDescent="0.25"/>
    <row r="22757" x14ac:dyDescent="0.25"/>
    <row r="22758" x14ac:dyDescent="0.25"/>
    <row r="22759" x14ac:dyDescent="0.25"/>
    <row r="22760" x14ac:dyDescent="0.25"/>
    <row r="22761" x14ac:dyDescent="0.25"/>
    <row r="22762" x14ac:dyDescent="0.25"/>
    <row r="22763" x14ac:dyDescent="0.25"/>
    <row r="22764" x14ac:dyDescent="0.25"/>
    <row r="22765" x14ac:dyDescent="0.25"/>
    <row r="22766" x14ac:dyDescent="0.25"/>
    <row r="22767" x14ac:dyDescent="0.25"/>
    <row r="22768" x14ac:dyDescent="0.25"/>
    <row r="22769" x14ac:dyDescent="0.25"/>
    <row r="22770" x14ac:dyDescent="0.25"/>
    <row r="22771" x14ac:dyDescent="0.25"/>
    <row r="22772" x14ac:dyDescent="0.25"/>
    <row r="22773" x14ac:dyDescent="0.25"/>
    <row r="22774" x14ac:dyDescent="0.25"/>
    <row r="22775" x14ac:dyDescent="0.25"/>
    <row r="22776" x14ac:dyDescent="0.25"/>
    <row r="22777" x14ac:dyDescent="0.25"/>
    <row r="22778" x14ac:dyDescent="0.25"/>
    <row r="22779" x14ac:dyDescent="0.25"/>
    <row r="22780" x14ac:dyDescent="0.25"/>
    <row r="22781" x14ac:dyDescent="0.25"/>
    <row r="22782" x14ac:dyDescent="0.25"/>
    <row r="22783" x14ac:dyDescent="0.25"/>
    <row r="22784" x14ac:dyDescent="0.25"/>
    <row r="22785" x14ac:dyDescent="0.25"/>
    <row r="22786" x14ac:dyDescent="0.25"/>
    <row r="22787" x14ac:dyDescent="0.25"/>
    <row r="22788" x14ac:dyDescent="0.25"/>
    <row r="22789" x14ac:dyDescent="0.25"/>
    <row r="22790" x14ac:dyDescent="0.25"/>
    <row r="22791" x14ac:dyDescent="0.25"/>
    <row r="22792" x14ac:dyDescent="0.25"/>
    <row r="22793" x14ac:dyDescent="0.25"/>
    <row r="22794" x14ac:dyDescent="0.25"/>
    <row r="22795" x14ac:dyDescent="0.25"/>
    <row r="22796" x14ac:dyDescent="0.25"/>
    <row r="22797" x14ac:dyDescent="0.25"/>
    <row r="22798" x14ac:dyDescent="0.25"/>
    <row r="22799" x14ac:dyDescent="0.25"/>
    <row r="22800" x14ac:dyDescent="0.25"/>
    <row r="22801" x14ac:dyDescent="0.25"/>
    <row r="22802" x14ac:dyDescent="0.25"/>
    <row r="22803" x14ac:dyDescent="0.25"/>
    <row r="22804" x14ac:dyDescent="0.25"/>
    <row r="22805" x14ac:dyDescent="0.25"/>
    <row r="22806" x14ac:dyDescent="0.25"/>
    <row r="22807" x14ac:dyDescent="0.25"/>
    <row r="22808" x14ac:dyDescent="0.25"/>
    <row r="22809" x14ac:dyDescent="0.25"/>
    <row r="22810" x14ac:dyDescent="0.25"/>
    <row r="22811" x14ac:dyDescent="0.25"/>
    <row r="22812" x14ac:dyDescent="0.25"/>
    <row r="22813" x14ac:dyDescent="0.25"/>
    <row r="22814" x14ac:dyDescent="0.25"/>
    <row r="22815" x14ac:dyDescent="0.25"/>
    <row r="22816" x14ac:dyDescent="0.25"/>
    <row r="22817" x14ac:dyDescent="0.25"/>
    <row r="22818" x14ac:dyDescent="0.25"/>
    <row r="22819" x14ac:dyDescent="0.25"/>
    <row r="22820" x14ac:dyDescent="0.25"/>
    <row r="22821" x14ac:dyDescent="0.25"/>
    <row r="22822" x14ac:dyDescent="0.25"/>
    <row r="22823" x14ac:dyDescent="0.25"/>
    <row r="22824" x14ac:dyDescent="0.25"/>
    <row r="22825" x14ac:dyDescent="0.25"/>
    <row r="22826" x14ac:dyDescent="0.25"/>
    <row r="22827" x14ac:dyDescent="0.25"/>
    <row r="22828" x14ac:dyDescent="0.25"/>
    <row r="22829" x14ac:dyDescent="0.25"/>
    <row r="22830" x14ac:dyDescent="0.25"/>
    <row r="22831" x14ac:dyDescent="0.25"/>
    <row r="22832" x14ac:dyDescent="0.25"/>
    <row r="22833" x14ac:dyDescent="0.25"/>
    <row r="22834" x14ac:dyDescent="0.25"/>
    <row r="22835" x14ac:dyDescent="0.25"/>
    <row r="22836" x14ac:dyDescent="0.25"/>
    <row r="22837" x14ac:dyDescent="0.25"/>
    <row r="22838" x14ac:dyDescent="0.25"/>
    <row r="22839" x14ac:dyDescent="0.25"/>
    <row r="22840" x14ac:dyDescent="0.25"/>
    <row r="22841" x14ac:dyDescent="0.25"/>
    <row r="22842" x14ac:dyDescent="0.25"/>
    <row r="22843" x14ac:dyDescent="0.25"/>
    <row r="22844" x14ac:dyDescent="0.25"/>
    <row r="22845" x14ac:dyDescent="0.25"/>
    <row r="22846" x14ac:dyDescent="0.25"/>
    <row r="22847" x14ac:dyDescent="0.25"/>
    <row r="22848" x14ac:dyDescent="0.25"/>
    <row r="22849" x14ac:dyDescent="0.25"/>
    <row r="22850" x14ac:dyDescent="0.25"/>
    <row r="22851" x14ac:dyDescent="0.25"/>
    <row r="22852" x14ac:dyDescent="0.25"/>
    <row r="22853" x14ac:dyDescent="0.25"/>
    <row r="22854" x14ac:dyDescent="0.25"/>
    <row r="22855" x14ac:dyDescent="0.25"/>
    <row r="22856" x14ac:dyDescent="0.25"/>
    <row r="22857" x14ac:dyDescent="0.25"/>
    <row r="22858" x14ac:dyDescent="0.25"/>
    <row r="22859" x14ac:dyDescent="0.25"/>
    <row r="22860" x14ac:dyDescent="0.25"/>
    <row r="22861" x14ac:dyDescent="0.25"/>
    <row r="22862" x14ac:dyDescent="0.25"/>
    <row r="22863" x14ac:dyDescent="0.25"/>
    <row r="22864" x14ac:dyDescent="0.25"/>
    <row r="22865" x14ac:dyDescent="0.25"/>
    <row r="22866" x14ac:dyDescent="0.25"/>
    <row r="22867" x14ac:dyDescent="0.25"/>
    <row r="22868" x14ac:dyDescent="0.25"/>
    <row r="22869" x14ac:dyDescent="0.25"/>
    <row r="22870" x14ac:dyDescent="0.25"/>
    <row r="22871" x14ac:dyDescent="0.25"/>
    <row r="22872" x14ac:dyDescent="0.25"/>
    <row r="22873" x14ac:dyDescent="0.25"/>
    <row r="22874" x14ac:dyDescent="0.25"/>
    <row r="22875" x14ac:dyDescent="0.25"/>
    <row r="22876" x14ac:dyDescent="0.25"/>
    <row r="22877" x14ac:dyDescent="0.25"/>
    <row r="22878" x14ac:dyDescent="0.25"/>
    <row r="22879" x14ac:dyDescent="0.25"/>
    <row r="22880" x14ac:dyDescent="0.25"/>
    <row r="22881" x14ac:dyDescent="0.25"/>
    <row r="22882" x14ac:dyDescent="0.25"/>
    <row r="22883" x14ac:dyDescent="0.25"/>
    <row r="22884" x14ac:dyDescent="0.25"/>
    <row r="22885" x14ac:dyDescent="0.25"/>
    <row r="22886" x14ac:dyDescent="0.25"/>
    <row r="22887" x14ac:dyDescent="0.25"/>
    <row r="22888" x14ac:dyDescent="0.25"/>
    <row r="22889" x14ac:dyDescent="0.25"/>
    <row r="22890" x14ac:dyDescent="0.25"/>
    <row r="22891" x14ac:dyDescent="0.25"/>
    <row r="22892" x14ac:dyDescent="0.25"/>
    <row r="22893" x14ac:dyDescent="0.25"/>
    <row r="22894" x14ac:dyDescent="0.25"/>
    <row r="22895" x14ac:dyDescent="0.25"/>
    <row r="22896" x14ac:dyDescent="0.25"/>
    <row r="22897" x14ac:dyDescent="0.25"/>
    <row r="22898" x14ac:dyDescent="0.25"/>
    <row r="22899" x14ac:dyDescent="0.25"/>
    <row r="22900" x14ac:dyDescent="0.25"/>
    <row r="22901" x14ac:dyDescent="0.25"/>
    <row r="22902" x14ac:dyDescent="0.25"/>
    <row r="22903" x14ac:dyDescent="0.25"/>
    <row r="22904" x14ac:dyDescent="0.25"/>
    <row r="22905" x14ac:dyDescent="0.25"/>
    <row r="22906" x14ac:dyDescent="0.25"/>
    <row r="22907" x14ac:dyDescent="0.25"/>
    <row r="22908" x14ac:dyDescent="0.25"/>
    <row r="22909" x14ac:dyDescent="0.25"/>
    <row r="22910" x14ac:dyDescent="0.25"/>
    <row r="22911" x14ac:dyDescent="0.25"/>
    <row r="22912" x14ac:dyDescent="0.25"/>
    <row r="22913" x14ac:dyDescent="0.25"/>
    <row r="22914" x14ac:dyDescent="0.25"/>
    <row r="22915" x14ac:dyDescent="0.25"/>
    <row r="22916" x14ac:dyDescent="0.25"/>
    <row r="22917" x14ac:dyDescent="0.25"/>
    <row r="22918" x14ac:dyDescent="0.25"/>
    <row r="22919" x14ac:dyDescent="0.25"/>
    <row r="22920" x14ac:dyDescent="0.25"/>
    <row r="22921" x14ac:dyDescent="0.25"/>
    <row r="22922" x14ac:dyDescent="0.25"/>
    <row r="22923" x14ac:dyDescent="0.25"/>
    <row r="22924" x14ac:dyDescent="0.25"/>
    <row r="22925" x14ac:dyDescent="0.25"/>
    <row r="22926" x14ac:dyDescent="0.25"/>
    <row r="22927" x14ac:dyDescent="0.25"/>
    <row r="22928" x14ac:dyDescent="0.25"/>
    <row r="22929" x14ac:dyDescent="0.25"/>
    <row r="22930" x14ac:dyDescent="0.25"/>
    <row r="22931" x14ac:dyDescent="0.25"/>
    <row r="22932" x14ac:dyDescent="0.25"/>
    <row r="22933" x14ac:dyDescent="0.25"/>
    <row r="22934" x14ac:dyDescent="0.25"/>
    <row r="22935" x14ac:dyDescent="0.25"/>
    <row r="22936" x14ac:dyDescent="0.25"/>
    <row r="22937" x14ac:dyDescent="0.25"/>
    <row r="22938" x14ac:dyDescent="0.25"/>
    <row r="22939" x14ac:dyDescent="0.25"/>
    <row r="22940" x14ac:dyDescent="0.25"/>
    <row r="22941" x14ac:dyDescent="0.25"/>
    <row r="22942" x14ac:dyDescent="0.25"/>
    <row r="22943" x14ac:dyDescent="0.25"/>
    <row r="22944" x14ac:dyDescent="0.25"/>
    <row r="22945" x14ac:dyDescent="0.25"/>
    <row r="22946" x14ac:dyDescent="0.25"/>
    <row r="22947" x14ac:dyDescent="0.25"/>
    <row r="22948" x14ac:dyDescent="0.25"/>
    <row r="22949" x14ac:dyDescent="0.25"/>
    <row r="22950" x14ac:dyDescent="0.25"/>
    <row r="22951" x14ac:dyDescent="0.25"/>
    <row r="22952" x14ac:dyDescent="0.25"/>
    <row r="22953" x14ac:dyDescent="0.25"/>
    <row r="22954" x14ac:dyDescent="0.25"/>
    <row r="22955" x14ac:dyDescent="0.25"/>
    <row r="22956" x14ac:dyDescent="0.25"/>
    <row r="22957" x14ac:dyDescent="0.25"/>
    <row r="22958" x14ac:dyDescent="0.25"/>
    <row r="22959" x14ac:dyDescent="0.25"/>
    <row r="22960" x14ac:dyDescent="0.25"/>
    <row r="22961" x14ac:dyDescent="0.25"/>
    <row r="22962" x14ac:dyDescent="0.25"/>
    <row r="22963" x14ac:dyDescent="0.25"/>
    <row r="22964" x14ac:dyDescent="0.25"/>
    <row r="22965" x14ac:dyDescent="0.25"/>
    <row r="22966" x14ac:dyDescent="0.25"/>
    <row r="22967" x14ac:dyDescent="0.25"/>
    <row r="22968" x14ac:dyDescent="0.25"/>
    <row r="22969" x14ac:dyDescent="0.25"/>
    <row r="22970" x14ac:dyDescent="0.25"/>
    <row r="22971" x14ac:dyDescent="0.25"/>
    <row r="22972" x14ac:dyDescent="0.25"/>
    <row r="22973" x14ac:dyDescent="0.25"/>
    <row r="22974" x14ac:dyDescent="0.25"/>
    <row r="22975" x14ac:dyDescent="0.25"/>
    <row r="22976" x14ac:dyDescent="0.25"/>
    <row r="22977" x14ac:dyDescent="0.25"/>
    <row r="22978" x14ac:dyDescent="0.25"/>
    <row r="22979" x14ac:dyDescent="0.25"/>
    <row r="22980" x14ac:dyDescent="0.25"/>
    <row r="22981" x14ac:dyDescent="0.25"/>
    <row r="22982" x14ac:dyDescent="0.25"/>
    <row r="22983" x14ac:dyDescent="0.25"/>
    <row r="22984" x14ac:dyDescent="0.25"/>
    <row r="22985" x14ac:dyDescent="0.25"/>
    <row r="22986" x14ac:dyDescent="0.25"/>
    <row r="22987" x14ac:dyDescent="0.25"/>
    <row r="22988" x14ac:dyDescent="0.25"/>
    <row r="22989" x14ac:dyDescent="0.25"/>
    <row r="22990" x14ac:dyDescent="0.25"/>
    <row r="22991" x14ac:dyDescent="0.25"/>
    <row r="22992" x14ac:dyDescent="0.25"/>
    <row r="22993" x14ac:dyDescent="0.25"/>
    <row r="22994" x14ac:dyDescent="0.25"/>
    <row r="22995" x14ac:dyDescent="0.25"/>
    <row r="22996" x14ac:dyDescent="0.25"/>
    <row r="22997" x14ac:dyDescent="0.25"/>
    <row r="22998" x14ac:dyDescent="0.25"/>
    <row r="22999" x14ac:dyDescent="0.25"/>
    <row r="23000" x14ac:dyDescent="0.25"/>
    <row r="23001" x14ac:dyDescent="0.25"/>
    <row r="23002" x14ac:dyDescent="0.25"/>
    <row r="23003" x14ac:dyDescent="0.25"/>
    <row r="23004" x14ac:dyDescent="0.25"/>
    <row r="23005" x14ac:dyDescent="0.25"/>
    <row r="23006" x14ac:dyDescent="0.25"/>
    <row r="23007" x14ac:dyDescent="0.25"/>
    <row r="23008" x14ac:dyDescent="0.25"/>
    <row r="23009" x14ac:dyDescent="0.25"/>
    <row r="23010" x14ac:dyDescent="0.25"/>
    <row r="23011" x14ac:dyDescent="0.25"/>
    <row r="23012" x14ac:dyDescent="0.25"/>
    <row r="23013" x14ac:dyDescent="0.25"/>
    <row r="23014" x14ac:dyDescent="0.25"/>
    <row r="23015" x14ac:dyDescent="0.25"/>
    <row r="23016" x14ac:dyDescent="0.25"/>
    <row r="23017" x14ac:dyDescent="0.25"/>
    <row r="23018" x14ac:dyDescent="0.25"/>
    <row r="23019" x14ac:dyDescent="0.25"/>
    <row r="23020" x14ac:dyDescent="0.25"/>
    <row r="23021" x14ac:dyDescent="0.25"/>
    <row r="23022" x14ac:dyDescent="0.25"/>
    <row r="23023" x14ac:dyDescent="0.25"/>
    <row r="23024" x14ac:dyDescent="0.25"/>
    <row r="23025" x14ac:dyDescent="0.25"/>
    <row r="23026" x14ac:dyDescent="0.25"/>
    <row r="23027" x14ac:dyDescent="0.25"/>
    <row r="23028" x14ac:dyDescent="0.25"/>
    <row r="23029" x14ac:dyDescent="0.25"/>
    <row r="23030" x14ac:dyDescent="0.25"/>
    <row r="23031" x14ac:dyDescent="0.25"/>
    <row r="23032" x14ac:dyDescent="0.25"/>
    <row r="23033" x14ac:dyDescent="0.25"/>
    <row r="23034" x14ac:dyDescent="0.25"/>
    <row r="23035" x14ac:dyDescent="0.25"/>
    <row r="23036" x14ac:dyDescent="0.25"/>
    <row r="23037" x14ac:dyDescent="0.25"/>
    <row r="23038" x14ac:dyDescent="0.25"/>
    <row r="23039" x14ac:dyDescent="0.25"/>
    <row r="23040" x14ac:dyDescent="0.25"/>
    <row r="23041" x14ac:dyDescent="0.25"/>
    <row r="23042" x14ac:dyDescent="0.25"/>
    <row r="23043" x14ac:dyDescent="0.25"/>
    <row r="23044" x14ac:dyDescent="0.25"/>
    <row r="23045" x14ac:dyDescent="0.25"/>
    <row r="23046" x14ac:dyDescent="0.25"/>
    <row r="23047" x14ac:dyDescent="0.25"/>
    <row r="23048" x14ac:dyDescent="0.25"/>
    <row r="23049" x14ac:dyDescent="0.25"/>
    <row r="23050" x14ac:dyDescent="0.25"/>
    <row r="23051" x14ac:dyDescent="0.25"/>
    <row r="23052" x14ac:dyDescent="0.25"/>
    <row r="23053" x14ac:dyDescent="0.25"/>
    <row r="23054" x14ac:dyDescent="0.25"/>
    <row r="23055" x14ac:dyDescent="0.25"/>
    <row r="23056" x14ac:dyDescent="0.25"/>
    <row r="23057" x14ac:dyDescent="0.25"/>
    <row r="23058" x14ac:dyDescent="0.25"/>
    <row r="23059" x14ac:dyDescent="0.25"/>
    <row r="23060" x14ac:dyDescent="0.25"/>
    <row r="23061" x14ac:dyDescent="0.25"/>
    <row r="23062" x14ac:dyDescent="0.25"/>
    <row r="23063" x14ac:dyDescent="0.25"/>
    <row r="23064" x14ac:dyDescent="0.25"/>
    <row r="23065" x14ac:dyDescent="0.25"/>
    <row r="23066" x14ac:dyDescent="0.25"/>
    <row r="23067" x14ac:dyDescent="0.25"/>
    <row r="23068" x14ac:dyDescent="0.25"/>
    <row r="23069" x14ac:dyDescent="0.25"/>
    <row r="23070" x14ac:dyDescent="0.25"/>
    <row r="23071" x14ac:dyDescent="0.25"/>
    <row r="23072" x14ac:dyDescent="0.25"/>
    <row r="23073" x14ac:dyDescent="0.25"/>
    <row r="23074" x14ac:dyDescent="0.25"/>
    <row r="23075" x14ac:dyDescent="0.25"/>
    <row r="23076" x14ac:dyDescent="0.25"/>
    <row r="23077" x14ac:dyDescent="0.25"/>
    <row r="23078" x14ac:dyDescent="0.25"/>
    <row r="23079" x14ac:dyDescent="0.25"/>
    <row r="23080" x14ac:dyDescent="0.25"/>
    <row r="23081" x14ac:dyDescent="0.25"/>
    <row r="23082" x14ac:dyDescent="0.25"/>
    <row r="23083" x14ac:dyDescent="0.25"/>
    <row r="23084" x14ac:dyDescent="0.25"/>
    <row r="23085" x14ac:dyDescent="0.25"/>
    <row r="23086" x14ac:dyDescent="0.25"/>
    <row r="23087" x14ac:dyDescent="0.25"/>
    <row r="23088" x14ac:dyDescent="0.25"/>
    <row r="23089" x14ac:dyDescent="0.25"/>
    <row r="23090" x14ac:dyDescent="0.25"/>
    <row r="23091" x14ac:dyDescent="0.25"/>
    <row r="23092" x14ac:dyDescent="0.25"/>
    <row r="23093" x14ac:dyDescent="0.25"/>
    <row r="23094" x14ac:dyDescent="0.25"/>
    <row r="23095" x14ac:dyDescent="0.25"/>
    <row r="23096" x14ac:dyDescent="0.25"/>
    <row r="23097" x14ac:dyDescent="0.25"/>
    <row r="23098" x14ac:dyDescent="0.25"/>
    <row r="23099" x14ac:dyDescent="0.25"/>
    <row r="23100" x14ac:dyDescent="0.25"/>
    <row r="23101" x14ac:dyDescent="0.25"/>
    <row r="23102" x14ac:dyDescent="0.25"/>
    <row r="23103" x14ac:dyDescent="0.25"/>
    <row r="23104" x14ac:dyDescent="0.25"/>
    <row r="23105" x14ac:dyDescent="0.25"/>
    <row r="23106" x14ac:dyDescent="0.25"/>
    <row r="23107" x14ac:dyDescent="0.25"/>
    <row r="23108" x14ac:dyDescent="0.25"/>
    <row r="23109" x14ac:dyDescent="0.25"/>
    <row r="23110" x14ac:dyDescent="0.25"/>
    <row r="23111" x14ac:dyDescent="0.25"/>
    <row r="23112" x14ac:dyDescent="0.25"/>
    <row r="23113" x14ac:dyDescent="0.25"/>
    <row r="23114" x14ac:dyDescent="0.25"/>
    <row r="23115" x14ac:dyDescent="0.25"/>
    <row r="23116" x14ac:dyDescent="0.25"/>
    <row r="23117" x14ac:dyDescent="0.25"/>
    <row r="23118" x14ac:dyDescent="0.25"/>
    <row r="23119" x14ac:dyDescent="0.25"/>
    <row r="23120" x14ac:dyDescent="0.25"/>
    <row r="23121" x14ac:dyDescent="0.25"/>
    <row r="23122" x14ac:dyDescent="0.25"/>
    <row r="23123" x14ac:dyDescent="0.25"/>
    <row r="23124" x14ac:dyDescent="0.25"/>
    <row r="23125" x14ac:dyDescent="0.25"/>
    <row r="23126" x14ac:dyDescent="0.25"/>
    <row r="23127" x14ac:dyDescent="0.25"/>
    <row r="23128" x14ac:dyDescent="0.25"/>
    <row r="23129" x14ac:dyDescent="0.25"/>
    <row r="23130" x14ac:dyDescent="0.25"/>
    <row r="23131" x14ac:dyDescent="0.25"/>
    <row r="23132" x14ac:dyDescent="0.25"/>
    <row r="23133" x14ac:dyDescent="0.25"/>
    <row r="23134" x14ac:dyDescent="0.25"/>
    <row r="23135" x14ac:dyDescent="0.25"/>
    <row r="23136" x14ac:dyDescent="0.25"/>
    <row r="23137" x14ac:dyDescent="0.25"/>
    <row r="23138" x14ac:dyDescent="0.25"/>
    <row r="23139" x14ac:dyDescent="0.25"/>
    <row r="23140" x14ac:dyDescent="0.25"/>
    <row r="23141" x14ac:dyDescent="0.25"/>
    <row r="23142" x14ac:dyDescent="0.25"/>
    <row r="23143" x14ac:dyDescent="0.25"/>
    <row r="23144" x14ac:dyDescent="0.25"/>
    <row r="23145" x14ac:dyDescent="0.25"/>
    <row r="23146" x14ac:dyDescent="0.25"/>
    <row r="23147" x14ac:dyDescent="0.25"/>
    <row r="23148" x14ac:dyDescent="0.25"/>
    <row r="23149" x14ac:dyDescent="0.25"/>
    <row r="23150" x14ac:dyDescent="0.25"/>
    <row r="23151" x14ac:dyDescent="0.25"/>
    <row r="23152" x14ac:dyDescent="0.25"/>
    <row r="23153" x14ac:dyDescent="0.25"/>
    <row r="23154" x14ac:dyDescent="0.25"/>
    <row r="23155" x14ac:dyDescent="0.25"/>
    <row r="23156" x14ac:dyDescent="0.25"/>
    <row r="23157" x14ac:dyDescent="0.25"/>
    <row r="23158" x14ac:dyDescent="0.25"/>
    <row r="23159" x14ac:dyDescent="0.25"/>
    <row r="23160" x14ac:dyDescent="0.25"/>
    <row r="23161" x14ac:dyDescent="0.25"/>
    <row r="23162" x14ac:dyDescent="0.25"/>
    <row r="23163" x14ac:dyDescent="0.25"/>
    <row r="23164" x14ac:dyDescent="0.25"/>
    <row r="23165" x14ac:dyDescent="0.25"/>
    <row r="23166" x14ac:dyDescent="0.25"/>
    <row r="23167" x14ac:dyDescent="0.25"/>
    <row r="23168" x14ac:dyDescent="0.25"/>
    <row r="23169" x14ac:dyDescent="0.25"/>
    <row r="23170" x14ac:dyDescent="0.25"/>
    <row r="23171" x14ac:dyDescent="0.25"/>
    <row r="23172" x14ac:dyDescent="0.25"/>
    <row r="23173" x14ac:dyDescent="0.25"/>
    <row r="23174" x14ac:dyDescent="0.25"/>
    <row r="23175" x14ac:dyDescent="0.25"/>
    <row r="23176" x14ac:dyDescent="0.25"/>
    <row r="23177" x14ac:dyDescent="0.25"/>
    <row r="23178" x14ac:dyDescent="0.25"/>
    <row r="23179" x14ac:dyDescent="0.25"/>
    <row r="23180" x14ac:dyDescent="0.25"/>
    <row r="23181" x14ac:dyDescent="0.25"/>
    <row r="23182" x14ac:dyDescent="0.25"/>
    <row r="23183" x14ac:dyDescent="0.25"/>
    <row r="23184" x14ac:dyDescent="0.25"/>
    <row r="23185" x14ac:dyDescent="0.25"/>
    <row r="23186" x14ac:dyDescent="0.25"/>
    <row r="23187" x14ac:dyDescent="0.25"/>
    <row r="23188" x14ac:dyDescent="0.25"/>
    <row r="23189" x14ac:dyDescent="0.25"/>
    <row r="23190" x14ac:dyDescent="0.25"/>
    <row r="23191" x14ac:dyDescent="0.25"/>
    <row r="23192" x14ac:dyDescent="0.25"/>
    <row r="23193" x14ac:dyDescent="0.25"/>
    <row r="23194" x14ac:dyDescent="0.25"/>
    <row r="23195" x14ac:dyDescent="0.25"/>
    <row r="23196" x14ac:dyDescent="0.25"/>
    <row r="23197" x14ac:dyDescent="0.25"/>
    <row r="23198" x14ac:dyDescent="0.25"/>
    <row r="23199" x14ac:dyDescent="0.25"/>
    <row r="23200" x14ac:dyDescent="0.25"/>
    <row r="23201" x14ac:dyDescent="0.25"/>
    <row r="23202" x14ac:dyDescent="0.25"/>
    <row r="23203" x14ac:dyDescent="0.25"/>
    <row r="23204" x14ac:dyDescent="0.25"/>
    <row r="23205" x14ac:dyDescent="0.25"/>
    <row r="23206" x14ac:dyDescent="0.25"/>
    <row r="23207" x14ac:dyDescent="0.25"/>
    <row r="23208" x14ac:dyDescent="0.25"/>
    <row r="23209" x14ac:dyDescent="0.25"/>
    <row r="23210" x14ac:dyDescent="0.25"/>
    <row r="23211" x14ac:dyDescent="0.25"/>
    <row r="23212" x14ac:dyDescent="0.25"/>
    <row r="23213" x14ac:dyDescent="0.25"/>
    <row r="23214" x14ac:dyDescent="0.25"/>
    <row r="23215" x14ac:dyDescent="0.25"/>
    <row r="23216" x14ac:dyDescent="0.25"/>
    <row r="23217" x14ac:dyDescent="0.25"/>
    <row r="23218" x14ac:dyDescent="0.25"/>
    <row r="23219" x14ac:dyDescent="0.25"/>
    <row r="23220" x14ac:dyDescent="0.25"/>
    <row r="23221" x14ac:dyDescent="0.25"/>
    <row r="23222" x14ac:dyDescent="0.25"/>
    <row r="23223" x14ac:dyDescent="0.25"/>
    <row r="23224" x14ac:dyDescent="0.25"/>
    <row r="23225" x14ac:dyDescent="0.25"/>
    <row r="23226" x14ac:dyDescent="0.25"/>
    <row r="23227" x14ac:dyDescent="0.25"/>
    <row r="23228" x14ac:dyDescent="0.25"/>
    <row r="23229" x14ac:dyDescent="0.25"/>
    <row r="23230" x14ac:dyDescent="0.25"/>
    <row r="23231" x14ac:dyDescent="0.25"/>
    <row r="23232" x14ac:dyDescent="0.25"/>
    <row r="23233" x14ac:dyDescent="0.25"/>
    <row r="23234" x14ac:dyDescent="0.25"/>
    <row r="23235" x14ac:dyDescent="0.25"/>
    <row r="23236" x14ac:dyDescent="0.25"/>
    <row r="23237" x14ac:dyDescent="0.25"/>
    <row r="23238" x14ac:dyDescent="0.25"/>
    <row r="23239" x14ac:dyDescent="0.25"/>
    <row r="23240" x14ac:dyDescent="0.25"/>
    <row r="23241" x14ac:dyDescent="0.25"/>
    <row r="23242" x14ac:dyDescent="0.25"/>
    <row r="23243" x14ac:dyDescent="0.25"/>
    <row r="23244" x14ac:dyDescent="0.25"/>
    <row r="23245" x14ac:dyDescent="0.25"/>
    <row r="23246" x14ac:dyDescent="0.25"/>
    <row r="23247" x14ac:dyDescent="0.25"/>
    <row r="23248" x14ac:dyDescent="0.25"/>
    <row r="23249" x14ac:dyDescent="0.25"/>
    <row r="23250" x14ac:dyDescent="0.25"/>
    <row r="23251" x14ac:dyDescent="0.25"/>
    <row r="23252" x14ac:dyDescent="0.25"/>
    <row r="23253" x14ac:dyDescent="0.25"/>
    <row r="23254" x14ac:dyDescent="0.25"/>
    <row r="23255" x14ac:dyDescent="0.25"/>
    <row r="23256" x14ac:dyDescent="0.25"/>
    <row r="23257" x14ac:dyDescent="0.25"/>
    <row r="23258" x14ac:dyDescent="0.25"/>
    <row r="23259" x14ac:dyDescent="0.25"/>
    <row r="23260" x14ac:dyDescent="0.25"/>
    <row r="23261" x14ac:dyDescent="0.25"/>
    <row r="23262" x14ac:dyDescent="0.25"/>
    <row r="23263" x14ac:dyDescent="0.25"/>
    <row r="23264" x14ac:dyDescent="0.25"/>
    <row r="23265" x14ac:dyDescent="0.25"/>
    <row r="23266" x14ac:dyDescent="0.25"/>
    <row r="23267" x14ac:dyDescent="0.25"/>
    <row r="23268" x14ac:dyDescent="0.25"/>
    <row r="23269" x14ac:dyDescent="0.25"/>
    <row r="23270" x14ac:dyDescent="0.25"/>
    <row r="23271" x14ac:dyDescent="0.25"/>
    <row r="23272" x14ac:dyDescent="0.25"/>
    <row r="23273" x14ac:dyDescent="0.25"/>
    <row r="23274" x14ac:dyDescent="0.25"/>
    <row r="23275" x14ac:dyDescent="0.25"/>
    <row r="23276" x14ac:dyDescent="0.25"/>
    <row r="23277" x14ac:dyDescent="0.25"/>
    <row r="23278" x14ac:dyDescent="0.25"/>
    <row r="23279" x14ac:dyDescent="0.25"/>
    <row r="23280" x14ac:dyDescent="0.25"/>
    <row r="23281" x14ac:dyDescent="0.25"/>
    <row r="23282" x14ac:dyDescent="0.25"/>
    <row r="23283" x14ac:dyDescent="0.25"/>
    <row r="23284" x14ac:dyDescent="0.25"/>
    <row r="23285" x14ac:dyDescent="0.25"/>
    <row r="23286" x14ac:dyDescent="0.25"/>
    <row r="23287" x14ac:dyDescent="0.25"/>
    <row r="23288" x14ac:dyDescent="0.25"/>
    <row r="23289" x14ac:dyDescent="0.25"/>
    <row r="23290" x14ac:dyDescent="0.25"/>
    <row r="23291" x14ac:dyDescent="0.25"/>
    <row r="23292" x14ac:dyDescent="0.25"/>
    <row r="23293" x14ac:dyDescent="0.25"/>
    <row r="23294" x14ac:dyDescent="0.25"/>
    <row r="23295" x14ac:dyDescent="0.25"/>
    <row r="23296" x14ac:dyDescent="0.25"/>
    <row r="23297" x14ac:dyDescent="0.25"/>
    <row r="23298" x14ac:dyDescent="0.25"/>
    <row r="23299" x14ac:dyDescent="0.25"/>
    <row r="23300" x14ac:dyDescent="0.25"/>
    <row r="23301" x14ac:dyDescent="0.25"/>
    <row r="23302" x14ac:dyDescent="0.25"/>
    <row r="23303" x14ac:dyDescent="0.25"/>
    <row r="23304" x14ac:dyDescent="0.25"/>
    <row r="23305" x14ac:dyDescent="0.25"/>
    <row r="23306" x14ac:dyDescent="0.25"/>
    <row r="23307" x14ac:dyDescent="0.25"/>
    <row r="23308" x14ac:dyDescent="0.25"/>
    <row r="23309" x14ac:dyDescent="0.25"/>
    <row r="23310" x14ac:dyDescent="0.25"/>
    <row r="23311" x14ac:dyDescent="0.25"/>
    <row r="23312" x14ac:dyDescent="0.25"/>
    <row r="23313" x14ac:dyDescent="0.25"/>
    <row r="23314" x14ac:dyDescent="0.25"/>
    <row r="23315" x14ac:dyDescent="0.25"/>
    <row r="23316" x14ac:dyDescent="0.25"/>
    <row r="23317" x14ac:dyDescent="0.25"/>
    <row r="23318" x14ac:dyDescent="0.25"/>
    <row r="23319" x14ac:dyDescent="0.25"/>
    <row r="23320" x14ac:dyDescent="0.25"/>
    <row r="23321" x14ac:dyDescent="0.25"/>
    <row r="23322" x14ac:dyDescent="0.25"/>
    <row r="23323" x14ac:dyDescent="0.25"/>
    <row r="23324" x14ac:dyDescent="0.25"/>
    <row r="23325" x14ac:dyDescent="0.25"/>
    <row r="23326" x14ac:dyDescent="0.25"/>
    <row r="23327" x14ac:dyDescent="0.25"/>
    <row r="23328" x14ac:dyDescent="0.25"/>
    <row r="23329" x14ac:dyDescent="0.25"/>
    <row r="23330" x14ac:dyDescent="0.25"/>
    <row r="23331" x14ac:dyDescent="0.25"/>
    <row r="23332" x14ac:dyDescent="0.25"/>
    <row r="23333" x14ac:dyDescent="0.25"/>
    <row r="23334" x14ac:dyDescent="0.25"/>
    <row r="23335" x14ac:dyDescent="0.25"/>
    <row r="23336" x14ac:dyDescent="0.25"/>
    <row r="23337" x14ac:dyDescent="0.25"/>
    <row r="23338" x14ac:dyDescent="0.25"/>
    <row r="23339" x14ac:dyDescent="0.25"/>
    <row r="23340" x14ac:dyDescent="0.25"/>
    <row r="23341" x14ac:dyDescent="0.25"/>
    <row r="23342" x14ac:dyDescent="0.25"/>
    <row r="23343" x14ac:dyDescent="0.25"/>
    <row r="23344" x14ac:dyDescent="0.25"/>
    <row r="23345" x14ac:dyDescent="0.25"/>
    <row r="23346" x14ac:dyDescent="0.25"/>
    <row r="23347" x14ac:dyDescent="0.25"/>
    <row r="23348" x14ac:dyDescent="0.25"/>
    <row r="23349" x14ac:dyDescent="0.25"/>
    <row r="23350" x14ac:dyDescent="0.25"/>
    <row r="23351" x14ac:dyDescent="0.25"/>
    <row r="23352" x14ac:dyDescent="0.25"/>
    <row r="23353" x14ac:dyDescent="0.25"/>
    <row r="23354" x14ac:dyDescent="0.25"/>
    <row r="23355" x14ac:dyDescent="0.25"/>
    <row r="23356" x14ac:dyDescent="0.25"/>
    <row r="23357" x14ac:dyDescent="0.25"/>
    <row r="23358" x14ac:dyDescent="0.25"/>
    <row r="23359" x14ac:dyDescent="0.25"/>
    <row r="23360" x14ac:dyDescent="0.25"/>
    <row r="23361" x14ac:dyDescent="0.25"/>
    <row r="23362" x14ac:dyDescent="0.25"/>
    <row r="23363" x14ac:dyDescent="0.25"/>
    <row r="23364" x14ac:dyDescent="0.25"/>
    <row r="23365" x14ac:dyDescent="0.25"/>
    <row r="23366" x14ac:dyDescent="0.25"/>
    <row r="23367" x14ac:dyDescent="0.25"/>
    <row r="23368" x14ac:dyDescent="0.25"/>
    <row r="23369" x14ac:dyDescent="0.25"/>
    <row r="23370" x14ac:dyDescent="0.25"/>
    <row r="23371" x14ac:dyDescent="0.25"/>
    <row r="23372" x14ac:dyDescent="0.25"/>
    <row r="23373" x14ac:dyDescent="0.25"/>
    <row r="23374" x14ac:dyDescent="0.25"/>
    <row r="23375" x14ac:dyDescent="0.25"/>
    <row r="23376" x14ac:dyDescent="0.25"/>
    <row r="23377" x14ac:dyDescent="0.25"/>
    <row r="23378" x14ac:dyDescent="0.25"/>
    <row r="23379" x14ac:dyDescent="0.25"/>
    <row r="23380" x14ac:dyDescent="0.25"/>
    <row r="23381" x14ac:dyDescent="0.25"/>
    <row r="23382" x14ac:dyDescent="0.25"/>
    <row r="23383" x14ac:dyDescent="0.25"/>
    <row r="23384" x14ac:dyDescent="0.25"/>
    <row r="23385" x14ac:dyDescent="0.25"/>
    <row r="23386" x14ac:dyDescent="0.25"/>
    <row r="23387" x14ac:dyDescent="0.25"/>
    <row r="23388" x14ac:dyDescent="0.25"/>
    <row r="23389" x14ac:dyDescent="0.25"/>
    <row r="23390" x14ac:dyDescent="0.25"/>
    <row r="23391" x14ac:dyDescent="0.25"/>
    <row r="23392" x14ac:dyDescent="0.25"/>
    <row r="23393" x14ac:dyDescent="0.25"/>
    <row r="23394" x14ac:dyDescent="0.25"/>
    <row r="23395" x14ac:dyDescent="0.25"/>
    <row r="23396" x14ac:dyDescent="0.25"/>
    <row r="23397" x14ac:dyDescent="0.25"/>
    <row r="23398" x14ac:dyDescent="0.25"/>
    <row r="23399" x14ac:dyDescent="0.25"/>
    <row r="23400" x14ac:dyDescent="0.25"/>
    <row r="23401" x14ac:dyDescent="0.25"/>
    <row r="23402" x14ac:dyDescent="0.25"/>
    <row r="23403" x14ac:dyDescent="0.25"/>
    <row r="23404" x14ac:dyDescent="0.25"/>
    <row r="23405" x14ac:dyDescent="0.25"/>
    <row r="23406" x14ac:dyDescent="0.25"/>
    <row r="23407" x14ac:dyDescent="0.25"/>
    <row r="23408" x14ac:dyDescent="0.25"/>
    <row r="23409" x14ac:dyDescent="0.25"/>
    <row r="23410" x14ac:dyDescent="0.25"/>
    <row r="23411" x14ac:dyDescent="0.25"/>
    <row r="23412" x14ac:dyDescent="0.25"/>
    <row r="23413" x14ac:dyDescent="0.25"/>
    <row r="23414" x14ac:dyDescent="0.25"/>
    <row r="23415" x14ac:dyDescent="0.25"/>
    <row r="23416" x14ac:dyDescent="0.25"/>
    <row r="23417" x14ac:dyDescent="0.25"/>
    <row r="23418" x14ac:dyDescent="0.25"/>
    <row r="23419" x14ac:dyDescent="0.25"/>
    <row r="23420" x14ac:dyDescent="0.25"/>
    <row r="23421" x14ac:dyDescent="0.25"/>
    <row r="23422" x14ac:dyDescent="0.25"/>
    <row r="23423" x14ac:dyDescent="0.25"/>
    <row r="23424" x14ac:dyDescent="0.25"/>
    <row r="23425" x14ac:dyDescent="0.25"/>
    <row r="23426" x14ac:dyDescent="0.25"/>
    <row r="23427" x14ac:dyDescent="0.25"/>
    <row r="23428" x14ac:dyDescent="0.25"/>
    <row r="23429" x14ac:dyDescent="0.25"/>
    <row r="23430" x14ac:dyDescent="0.25"/>
    <row r="23431" x14ac:dyDescent="0.25"/>
    <row r="23432" x14ac:dyDescent="0.25"/>
    <row r="23433" x14ac:dyDescent="0.25"/>
    <row r="23434" x14ac:dyDescent="0.25"/>
    <row r="23435" x14ac:dyDescent="0.25"/>
    <row r="23436" x14ac:dyDescent="0.25"/>
    <row r="23437" x14ac:dyDescent="0.25"/>
    <row r="23438" x14ac:dyDescent="0.25"/>
    <row r="23439" x14ac:dyDescent="0.25"/>
    <row r="23440" x14ac:dyDescent="0.25"/>
    <row r="23441" x14ac:dyDescent="0.25"/>
    <row r="23442" x14ac:dyDescent="0.25"/>
    <row r="23443" x14ac:dyDescent="0.25"/>
    <row r="23444" x14ac:dyDescent="0.25"/>
    <row r="23445" x14ac:dyDescent="0.25"/>
    <row r="23446" x14ac:dyDescent="0.25"/>
    <row r="23447" x14ac:dyDescent="0.25"/>
    <row r="23448" x14ac:dyDescent="0.25"/>
    <row r="23449" x14ac:dyDescent="0.25"/>
    <row r="23450" x14ac:dyDescent="0.25"/>
    <row r="23451" x14ac:dyDescent="0.25"/>
    <row r="23452" x14ac:dyDescent="0.25"/>
    <row r="23453" x14ac:dyDescent="0.25"/>
    <row r="23454" x14ac:dyDescent="0.25"/>
    <row r="23455" x14ac:dyDescent="0.25"/>
    <row r="23456" x14ac:dyDescent="0.25"/>
    <row r="23457" x14ac:dyDescent="0.25"/>
    <row r="23458" x14ac:dyDescent="0.25"/>
    <row r="23459" x14ac:dyDescent="0.25"/>
    <row r="23460" x14ac:dyDescent="0.25"/>
    <row r="23461" x14ac:dyDescent="0.25"/>
    <row r="23462" x14ac:dyDescent="0.25"/>
    <row r="23463" x14ac:dyDescent="0.25"/>
    <row r="23464" x14ac:dyDescent="0.25"/>
    <row r="23465" x14ac:dyDescent="0.25"/>
    <row r="23466" x14ac:dyDescent="0.25"/>
    <row r="23467" x14ac:dyDescent="0.25"/>
    <row r="23468" x14ac:dyDescent="0.25"/>
    <row r="23469" x14ac:dyDescent="0.25"/>
    <row r="23470" x14ac:dyDescent="0.25"/>
    <row r="23471" x14ac:dyDescent="0.25"/>
    <row r="23472" x14ac:dyDescent="0.25"/>
    <row r="23473" x14ac:dyDescent="0.25"/>
    <row r="23474" x14ac:dyDescent="0.25"/>
    <row r="23475" x14ac:dyDescent="0.25"/>
    <row r="23476" x14ac:dyDescent="0.25"/>
    <row r="23477" x14ac:dyDescent="0.25"/>
    <row r="23478" x14ac:dyDescent="0.25"/>
    <row r="23479" x14ac:dyDescent="0.25"/>
    <row r="23480" x14ac:dyDescent="0.25"/>
    <row r="23481" x14ac:dyDescent="0.25"/>
    <row r="23482" x14ac:dyDescent="0.25"/>
    <row r="23483" x14ac:dyDescent="0.25"/>
    <row r="23484" x14ac:dyDescent="0.25"/>
    <row r="23485" x14ac:dyDescent="0.25"/>
    <row r="23486" x14ac:dyDescent="0.25"/>
    <row r="23487" x14ac:dyDescent="0.25"/>
    <row r="23488" x14ac:dyDescent="0.25"/>
    <row r="23489" x14ac:dyDescent="0.25"/>
    <row r="23490" x14ac:dyDescent="0.25"/>
    <row r="23491" x14ac:dyDescent="0.25"/>
    <row r="23492" x14ac:dyDescent="0.25"/>
    <row r="23493" x14ac:dyDescent="0.25"/>
    <row r="23494" x14ac:dyDescent="0.25"/>
    <row r="23495" x14ac:dyDescent="0.25"/>
    <row r="23496" x14ac:dyDescent="0.25"/>
    <row r="23497" x14ac:dyDescent="0.25"/>
    <row r="23498" x14ac:dyDescent="0.25"/>
    <row r="23499" x14ac:dyDescent="0.25"/>
    <row r="23500" x14ac:dyDescent="0.25"/>
    <row r="23501" x14ac:dyDescent="0.25"/>
    <row r="23502" x14ac:dyDescent="0.25"/>
    <row r="23503" x14ac:dyDescent="0.25"/>
    <row r="23504" x14ac:dyDescent="0.25"/>
    <row r="23505" x14ac:dyDescent="0.25"/>
    <row r="23506" x14ac:dyDescent="0.25"/>
    <row r="23507" x14ac:dyDescent="0.25"/>
    <row r="23508" x14ac:dyDescent="0.25"/>
    <row r="23509" x14ac:dyDescent="0.25"/>
    <row r="23510" x14ac:dyDescent="0.25"/>
    <row r="23511" x14ac:dyDescent="0.25"/>
    <row r="23512" x14ac:dyDescent="0.25"/>
    <row r="23513" x14ac:dyDescent="0.25"/>
    <row r="23514" x14ac:dyDescent="0.25"/>
    <row r="23515" x14ac:dyDescent="0.25"/>
    <row r="23516" x14ac:dyDescent="0.25"/>
    <row r="23517" x14ac:dyDescent="0.25"/>
    <row r="23518" x14ac:dyDescent="0.25"/>
    <row r="23519" x14ac:dyDescent="0.25"/>
    <row r="23520" x14ac:dyDescent="0.25"/>
    <row r="23521" x14ac:dyDescent="0.25"/>
    <row r="23522" x14ac:dyDescent="0.25"/>
    <row r="23523" x14ac:dyDescent="0.25"/>
    <row r="23524" x14ac:dyDescent="0.25"/>
    <row r="23525" x14ac:dyDescent="0.25"/>
    <row r="23526" x14ac:dyDescent="0.25"/>
    <row r="23527" x14ac:dyDescent="0.25"/>
    <row r="23528" x14ac:dyDescent="0.25"/>
    <row r="23529" x14ac:dyDescent="0.25"/>
    <row r="23530" x14ac:dyDescent="0.25"/>
    <row r="23531" x14ac:dyDescent="0.25"/>
    <row r="23532" x14ac:dyDescent="0.25"/>
    <row r="23533" x14ac:dyDescent="0.25"/>
    <row r="23534" x14ac:dyDescent="0.25"/>
    <row r="23535" x14ac:dyDescent="0.25"/>
    <row r="23536" x14ac:dyDescent="0.25"/>
    <row r="23537" x14ac:dyDescent="0.25"/>
    <row r="23538" x14ac:dyDescent="0.25"/>
    <row r="23539" x14ac:dyDescent="0.25"/>
    <row r="23540" x14ac:dyDescent="0.25"/>
    <row r="23541" x14ac:dyDescent="0.25"/>
    <row r="23542" x14ac:dyDescent="0.25"/>
    <row r="23543" x14ac:dyDescent="0.25"/>
    <row r="23544" x14ac:dyDescent="0.25"/>
    <row r="23545" x14ac:dyDescent="0.25"/>
    <row r="23546" x14ac:dyDescent="0.25"/>
    <row r="23547" x14ac:dyDescent="0.25"/>
    <row r="23548" x14ac:dyDescent="0.25"/>
    <row r="23549" x14ac:dyDescent="0.25"/>
    <row r="23550" x14ac:dyDescent="0.25"/>
    <row r="23551" x14ac:dyDescent="0.25"/>
    <row r="23552" x14ac:dyDescent="0.25"/>
    <row r="23553" x14ac:dyDescent="0.25"/>
    <row r="23554" x14ac:dyDescent="0.25"/>
    <row r="23555" x14ac:dyDescent="0.25"/>
    <row r="23556" x14ac:dyDescent="0.25"/>
    <row r="23557" x14ac:dyDescent="0.25"/>
    <row r="23558" x14ac:dyDescent="0.25"/>
    <row r="23559" x14ac:dyDescent="0.25"/>
    <row r="23560" x14ac:dyDescent="0.25"/>
    <row r="23561" x14ac:dyDescent="0.25"/>
    <row r="23562" x14ac:dyDescent="0.25"/>
    <row r="23563" x14ac:dyDescent="0.25"/>
    <row r="23564" x14ac:dyDescent="0.25"/>
    <row r="23565" x14ac:dyDescent="0.25"/>
    <row r="23566" x14ac:dyDescent="0.25"/>
    <row r="23567" x14ac:dyDescent="0.25"/>
    <row r="23568" x14ac:dyDescent="0.25"/>
    <row r="23569" x14ac:dyDescent="0.25"/>
    <row r="23570" x14ac:dyDescent="0.25"/>
    <row r="23571" x14ac:dyDescent="0.25"/>
    <row r="23572" x14ac:dyDescent="0.25"/>
    <row r="23573" x14ac:dyDescent="0.25"/>
    <row r="23574" x14ac:dyDescent="0.25"/>
    <row r="23575" x14ac:dyDescent="0.25"/>
    <row r="23576" x14ac:dyDescent="0.25"/>
    <row r="23577" x14ac:dyDescent="0.25"/>
    <row r="23578" x14ac:dyDescent="0.25"/>
    <row r="23579" x14ac:dyDescent="0.25"/>
    <row r="23580" x14ac:dyDescent="0.25"/>
    <row r="23581" x14ac:dyDescent="0.25"/>
    <row r="23582" x14ac:dyDescent="0.25"/>
    <row r="23583" x14ac:dyDescent="0.25"/>
    <row r="23584" x14ac:dyDescent="0.25"/>
    <row r="23585" x14ac:dyDescent="0.25"/>
    <row r="23586" x14ac:dyDescent="0.25"/>
    <row r="23587" x14ac:dyDescent="0.25"/>
    <row r="23588" x14ac:dyDescent="0.25"/>
    <row r="23589" x14ac:dyDescent="0.25"/>
    <row r="23590" x14ac:dyDescent="0.25"/>
    <row r="23591" x14ac:dyDescent="0.25"/>
    <row r="23592" x14ac:dyDescent="0.25"/>
    <row r="23593" x14ac:dyDescent="0.25"/>
    <row r="23594" x14ac:dyDescent="0.25"/>
    <row r="23595" x14ac:dyDescent="0.25"/>
    <row r="23596" x14ac:dyDescent="0.25"/>
    <row r="23597" x14ac:dyDescent="0.25"/>
    <row r="23598" x14ac:dyDescent="0.25"/>
    <row r="23599" x14ac:dyDescent="0.25"/>
    <row r="23600" x14ac:dyDescent="0.25"/>
    <row r="23601" x14ac:dyDescent="0.25"/>
    <row r="23602" x14ac:dyDescent="0.25"/>
    <row r="23603" x14ac:dyDescent="0.25"/>
    <row r="23604" x14ac:dyDescent="0.25"/>
    <row r="23605" x14ac:dyDescent="0.25"/>
    <row r="23606" x14ac:dyDescent="0.25"/>
    <row r="23607" x14ac:dyDescent="0.25"/>
    <row r="23608" x14ac:dyDescent="0.25"/>
    <row r="23609" x14ac:dyDescent="0.25"/>
    <row r="23610" x14ac:dyDescent="0.25"/>
    <row r="23611" x14ac:dyDescent="0.25"/>
    <row r="23612" x14ac:dyDescent="0.25"/>
    <row r="23613" x14ac:dyDescent="0.25"/>
    <row r="23614" x14ac:dyDescent="0.25"/>
    <row r="23615" x14ac:dyDescent="0.25"/>
    <row r="23616" x14ac:dyDescent="0.25"/>
    <row r="23617" x14ac:dyDescent="0.25"/>
    <row r="23618" x14ac:dyDescent="0.25"/>
    <row r="23619" x14ac:dyDescent="0.25"/>
    <row r="23620" x14ac:dyDescent="0.25"/>
    <row r="23621" x14ac:dyDescent="0.25"/>
    <row r="23622" x14ac:dyDescent="0.25"/>
    <row r="23623" x14ac:dyDescent="0.25"/>
    <row r="23624" x14ac:dyDescent="0.25"/>
    <row r="23625" x14ac:dyDescent="0.25"/>
    <row r="23626" x14ac:dyDescent="0.25"/>
    <row r="23627" x14ac:dyDescent="0.25"/>
    <row r="23628" x14ac:dyDescent="0.25"/>
    <row r="23629" x14ac:dyDescent="0.25"/>
    <row r="23630" x14ac:dyDescent="0.25"/>
    <row r="23631" x14ac:dyDescent="0.25"/>
    <row r="23632" x14ac:dyDescent="0.25"/>
    <row r="23633" x14ac:dyDescent="0.25"/>
    <row r="23634" x14ac:dyDescent="0.25"/>
    <row r="23635" x14ac:dyDescent="0.25"/>
    <row r="23636" x14ac:dyDescent="0.25"/>
    <row r="23637" x14ac:dyDescent="0.25"/>
    <row r="23638" x14ac:dyDescent="0.25"/>
    <row r="23639" x14ac:dyDescent="0.25"/>
    <row r="23640" x14ac:dyDescent="0.25"/>
    <row r="23641" x14ac:dyDescent="0.25"/>
    <row r="23642" x14ac:dyDescent="0.25"/>
    <row r="23643" x14ac:dyDescent="0.25"/>
    <row r="23644" x14ac:dyDescent="0.25"/>
    <row r="23645" x14ac:dyDescent="0.25"/>
    <row r="23646" x14ac:dyDescent="0.25"/>
    <row r="23647" x14ac:dyDescent="0.25"/>
    <row r="23648" x14ac:dyDescent="0.25"/>
    <row r="23649" x14ac:dyDescent="0.25"/>
    <row r="23650" x14ac:dyDescent="0.25"/>
    <row r="23651" x14ac:dyDescent="0.25"/>
    <row r="23652" x14ac:dyDescent="0.25"/>
    <row r="23653" x14ac:dyDescent="0.25"/>
    <row r="23654" x14ac:dyDescent="0.25"/>
    <row r="23655" x14ac:dyDescent="0.25"/>
    <row r="23656" x14ac:dyDescent="0.25"/>
    <row r="23657" x14ac:dyDescent="0.25"/>
    <row r="23658" x14ac:dyDescent="0.25"/>
    <row r="23659" x14ac:dyDescent="0.25"/>
    <row r="23660" x14ac:dyDescent="0.25"/>
    <row r="23661" x14ac:dyDescent="0.25"/>
    <row r="23662" x14ac:dyDescent="0.25"/>
    <row r="23663" x14ac:dyDescent="0.25"/>
    <row r="23664" x14ac:dyDescent="0.25"/>
    <row r="23665" x14ac:dyDescent="0.25"/>
    <row r="23666" x14ac:dyDescent="0.25"/>
    <row r="23667" x14ac:dyDescent="0.25"/>
    <row r="23668" x14ac:dyDescent="0.25"/>
    <row r="23669" x14ac:dyDescent="0.25"/>
    <row r="23670" x14ac:dyDescent="0.25"/>
    <row r="23671" x14ac:dyDescent="0.25"/>
    <row r="23672" x14ac:dyDescent="0.25"/>
    <row r="23673" x14ac:dyDescent="0.25"/>
    <row r="23674" x14ac:dyDescent="0.25"/>
    <row r="23675" x14ac:dyDescent="0.25"/>
    <row r="23676" x14ac:dyDescent="0.25"/>
    <row r="23677" x14ac:dyDescent="0.25"/>
    <row r="23678" x14ac:dyDescent="0.25"/>
    <row r="23679" x14ac:dyDescent="0.25"/>
    <row r="23680" x14ac:dyDescent="0.25"/>
    <row r="23681" x14ac:dyDescent="0.25"/>
    <row r="23682" x14ac:dyDescent="0.25"/>
    <row r="23683" x14ac:dyDescent="0.25"/>
    <row r="23684" x14ac:dyDescent="0.25"/>
    <row r="23685" x14ac:dyDescent="0.25"/>
    <row r="23686" x14ac:dyDescent="0.25"/>
    <row r="23687" x14ac:dyDescent="0.25"/>
    <row r="23688" x14ac:dyDescent="0.25"/>
    <row r="23689" x14ac:dyDescent="0.25"/>
    <row r="23690" x14ac:dyDescent="0.25"/>
    <row r="23691" x14ac:dyDescent="0.25"/>
    <row r="23692" x14ac:dyDescent="0.25"/>
    <row r="23693" x14ac:dyDescent="0.25"/>
    <row r="23694" x14ac:dyDescent="0.25"/>
    <row r="23695" x14ac:dyDescent="0.25"/>
    <row r="23696" x14ac:dyDescent="0.25"/>
    <row r="23697" x14ac:dyDescent="0.25"/>
    <row r="23698" x14ac:dyDescent="0.25"/>
    <row r="23699" x14ac:dyDescent="0.25"/>
    <row r="23700" x14ac:dyDescent="0.25"/>
    <row r="23701" x14ac:dyDescent="0.25"/>
    <row r="23702" x14ac:dyDescent="0.25"/>
    <row r="23703" x14ac:dyDescent="0.25"/>
    <row r="23704" x14ac:dyDescent="0.25"/>
    <row r="23705" x14ac:dyDescent="0.25"/>
    <row r="23706" x14ac:dyDescent="0.25"/>
    <row r="23707" x14ac:dyDescent="0.25"/>
    <row r="23708" x14ac:dyDescent="0.25"/>
    <row r="23709" x14ac:dyDescent="0.25"/>
    <row r="23710" x14ac:dyDescent="0.25"/>
    <row r="23711" x14ac:dyDescent="0.25"/>
    <row r="23712" x14ac:dyDescent="0.25"/>
    <row r="23713" x14ac:dyDescent="0.25"/>
    <row r="23714" x14ac:dyDescent="0.25"/>
    <row r="23715" x14ac:dyDescent="0.25"/>
    <row r="23716" x14ac:dyDescent="0.25"/>
    <row r="23717" x14ac:dyDescent="0.25"/>
    <row r="23718" x14ac:dyDescent="0.25"/>
    <row r="23719" x14ac:dyDescent="0.25"/>
    <row r="23720" x14ac:dyDescent="0.25"/>
    <row r="23721" x14ac:dyDescent="0.25"/>
    <row r="23722" x14ac:dyDescent="0.25"/>
    <row r="23723" x14ac:dyDescent="0.25"/>
    <row r="23724" x14ac:dyDescent="0.25"/>
    <row r="23725" x14ac:dyDescent="0.25"/>
    <row r="23726" x14ac:dyDescent="0.25"/>
    <row r="23727" x14ac:dyDescent="0.25"/>
    <row r="23728" x14ac:dyDescent="0.25"/>
    <row r="23729" x14ac:dyDescent="0.25"/>
    <row r="23730" x14ac:dyDescent="0.25"/>
    <row r="23731" x14ac:dyDescent="0.25"/>
    <row r="23732" x14ac:dyDescent="0.25"/>
    <row r="23733" x14ac:dyDescent="0.25"/>
    <row r="23734" x14ac:dyDescent="0.25"/>
    <row r="23735" x14ac:dyDescent="0.25"/>
    <row r="23736" x14ac:dyDescent="0.25"/>
    <row r="23737" x14ac:dyDescent="0.25"/>
    <row r="23738" x14ac:dyDescent="0.25"/>
    <row r="23739" x14ac:dyDescent="0.25"/>
    <row r="23740" x14ac:dyDescent="0.25"/>
    <row r="23741" x14ac:dyDescent="0.25"/>
    <row r="23742" x14ac:dyDescent="0.25"/>
    <row r="23743" x14ac:dyDescent="0.25"/>
    <row r="23744" x14ac:dyDescent="0.25"/>
    <row r="23745" x14ac:dyDescent="0.25"/>
    <row r="23746" x14ac:dyDescent="0.25"/>
    <row r="23747" x14ac:dyDescent="0.25"/>
    <row r="23748" x14ac:dyDescent="0.25"/>
    <row r="23749" x14ac:dyDescent="0.25"/>
    <row r="23750" x14ac:dyDescent="0.25"/>
    <row r="23751" x14ac:dyDescent="0.25"/>
    <row r="23752" x14ac:dyDescent="0.25"/>
    <row r="23753" x14ac:dyDescent="0.25"/>
    <row r="23754" x14ac:dyDescent="0.25"/>
    <row r="23755" x14ac:dyDescent="0.25"/>
    <row r="23756" x14ac:dyDescent="0.25"/>
    <row r="23757" x14ac:dyDescent="0.25"/>
    <row r="23758" x14ac:dyDescent="0.25"/>
    <row r="23759" x14ac:dyDescent="0.25"/>
    <row r="23760" x14ac:dyDescent="0.25"/>
    <row r="23761" x14ac:dyDescent="0.25"/>
    <row r="23762" x14ac:dyDescent="0.25"/>
    <row r="23763" x14ac:dyDescent="0.25"/>
    <row r="23764" x14ac:dyDescent="0.25"/>
    <row r="23765" x14ac:dyDescent="0.25"/>
    <row r="23766" x14ac:dyDescent="0.25"/>
    <row r="23767" x14ac:dyDescent="0.25"/>
    <row r="23768" x14ac:dyDescent="0.25"/>
    <row r="23769" x14ac:dyDescent="0.25"/>
    <row r="23770" x14ac:dyDescent="0.25"/>
    <row r="23771" x14ac:dyDescent="0.25"/>
    <row r="23772" x14ac:dyDescent="0.25"/>
    <row r="23773" x14ac:dyDescent="0.25"/>
    <row r="23774" x14ac:dyDescent="0.25"/>
    <row r="23775" x14ac:dyDescent="0.25"/>
    <row r="23776" x14ac:dyDescent="0.25"/>
    <row r="23777" x14ac:dyDescent="0.25"/>
    <row r="23778" x14ac:dyDescent="0.25"/>
    <row r="23779" x14ac:dyDescent="0.25"/>
    <row r="23780" x14ac:dyDescent="0.25"/>
    <row r="23781" x14ac:dyDescent="0.25"/>
    <row r="23782" x14ac:dyDescent="0.25"/>
    <row r="23783" x14ac:dyDescent="0.25"/>
    <row r="23784" x14ac:dyDescent="0.25"/>
    <row r="23785" x14ac:dyDescent="0.25"/>
    <row r="23786" x14ac:dyDescent="0.25"/>
    <row r="23787" x14ac:dyDescent="0.25"/>
    <row r="23788" x14ac:dyDescent="0.25"/>
    <row r="23789" x14ac:dyDescent="0.25"/>
    <row r="23790" x14ac:dyDescent="0.25"/>
    <row r="23791" x14ac:dyDescent="0.25"/>
    <row r="23792" x14ac:dyDescent="0.25"/>
    <row r="23793" x14ac:dyDescent="0.25"/>
    <row r="23794" x14ac:dyDescent="0.25"/>
    <row r="23795" x14ac:dyDescent="0.25"/>
    <row r="23796" x14ac:dyDescent="0.25"/>
    <row r="23797" x14ac:dyDescent="0.25"/>
    <row r="23798" x14ac:dyDescent="0.25"/>
    <row r="23799" x14ac:dyDescent="0.25"/>
    <row r="23800" x14ac:dyDescent="0.25"/>
    <row r="23801" x14ac:dyDescent="0.25"/>
    <row r="23802" x14ac:dyDescent="0.25"/>
    <row r="23803" x14ac:dyDescent="0.25"/>
    <row r="23804" x14ac:dyDescent="0.25"/>
    <row r="23805" x14ac:dyDescent="0.25"/>
    <row r="23806" x14ac:dyDescent="0.25"/>
    <row r="23807" x14ac:dyDescent="0.25"/>
    <row r="23808" x14ac:dyDescent="0.25"/>
    <row r="23809" x14ac:dyDescent="0.25"/>
    <row r="23810" x14ac:dyDescent="0.25"/>
    <row r="23811" x14ac:dyDescent="0.25"/>
    <row r="23812" x14ac:dyDescent="0.25"/>
    <row r="23813" x14ac:dyDescent="0.25"/>
    <row r="23814" x14ac:dyDescent="0.25"/>
    <row r="23815" x14ac:dyDescent="0.25"/>
    <row r="23816" x14ac:dyDescent="0.25"/>
    <row r="23817" x14ac:dyDescent="0.25"/>
    <row r="23818" x14ac:dyDescent="0.25"/>
    <row r="23819" x14ac:dyDescent="0.25"/>
    <row r="23820" x14ac:dyDescent="0.25"/>
    <row r="23821" x14ac:dyDescent="0.25"/>
    <row r="23822" x14ac:dyDescent="0.25"/>
    <row r="23823" x14ac:dyDescent="0.25"/>
    <row r="23824" x14ac:dyDescent="0.25"/>
    <row r="23825" x14ac:dyDescent="0.25"/>
    <row r="23826" x14ac:dyDescent="0.25"/>
    <row r="23827" x14ac:dyDescent="0.25"/>
    <row r="23828" x14ac:dyDescent="0.25"/>
    <row r="23829" x14ac:dyDescent="0.25"/>
    <row r="23830" x14ac:dyDescent="0.25"/>
    <row r="23831" x14ac:dyDescent="0.25"/>
    <row r="23832" x14ac:dyDescent="0.25"/>
    <row r="23833" x14ac:dyDescent="0.25"/>
    <row r="23834" x14ac:dyDescent="0.25"/>
    <row r="23835" x14ac:dyDescent="0.25"/>
    <row r="23836" x14ac:dyDescent="0.25"/>
    <row r="23837" x14ac:dyDescent="0.25"/>
    <row r="23838" x14ac:dyDescent="0.25"/>
    <row r="23839" x14ac:dyDescent="0.25"/>
    <row r="23840" x14ac:dyDescent="0.25"/>
    <row r="23841" x14ac:dyDescent="0.25"/>
    <row r="23842" x14ac:dyDescent="0.25"/>
    <row r="23843" x14ac:dyDescent="0.25"/>
    <row r="23844" x14ac:dyDescent="0.25"/>
    <row r="23845" x14ac:dyDescent="0.25"/>
    <row r="23846" x14ac:dyDescent="0.25"/>
    <row r="23847" x14ac:dyDescent="0.25"/>
    <row r="23848" x14ac:dyDescent="0.25"/>
    <row r="23849" x14ac:dyDescent="0.25"/>
    <row r="23850" x14ac:dyDescent="0.25"/>
    <row r="23851" x14ac:dyDescent="0.25"/>
    <row r="23852" x14ac:dyDescent="0.25"/>
    <row r="23853" x14ac:dyDescent="0.25"/>
    <row r="23854" x14ac:dyDescent="0.25"/>
    <row r="23855" x14ac:dyDescent="0.25"/>
    <row r="23856" x14ac:dyDescent="0.25"/>
    <row r="23857" x14ac:dyDescent="0.25"/>
    <row r="23858" x14ac:dyDescent="0.25"/>
    <row r="23859" x14ac:dyDescent="0.25"/>
    <row r="23860" x14ac:dyDescent="0.25"/>
    <row r="23861" x14ac:dyDescent="0.25"/>
    <row r="23862" x14ac:dyDescent="0.25"/>
    <row r="23863" x14ac:dyDescent="0.25"/>
    <row r="23864" x14ac:dyDescent="0.25"/>
    <row r="23865" x14ac:dyDescent="0.25"/>
    <row r="23866" x14ac:dyDescent="0.25"/>
    <row r="23867" x14ac:dyDescent="0.25"/>
    <row r="23868" x14ac:dyDescent="0.25"/>
    <row r="23869" x14ac:dyDescent="0.25"/>
    <row r="23870" x14ac:dyDescent="0.25"/>
    <row r="23871" x14ac:dyDescent="0.25"/>
    <row r="23872" x14ac:dyDescent="0.25"/>
    <row r="23873" x14ac:dyDescent="0.25"/>
    <row r="23874" x14ac:dyDescent="0.25"/>
    <row r="23875" x14ac:dyDescent="0.25"/>
    <row r="23876" x14ac:dyDescent="0.25"/>
    <row r="23877" x14ac:dyDescent="0.25"/>
    <row r="23878" x14ac:dyDescent="0.25"/>
    <row r="23879" x14ac:dyDescent="0.25"/>
    <row r="23880" x14ac:dyDescent="0.25"/>
    <row r="23881" x14ac:dyDescent="0.25"/>
    <row r="23882" x14ac:dyDescent="0.25"/>
    <row r="23883" x14ac:dyDescent="0.25"/>
    <row r="23884" x14ac:dyDescent="0.25"/>
    <row r="23885" x14ac:dyDescent="0.25"/>
    <row r="23886" x14ac:dyDescent="0.25"/>
    <row r="23887" x14ac:dyDescent="0.25"/>
    <row r="23888" x14ac:dyDescent="0.25"/>
    <row r="23889" x14ac:dyDescent="0.25"/>
    <row r="23890" x14ac:dyDescent="0.25"/>
    <row r="23891" x14ac:dyDescent="0.25"/>
    <row r="23892" x14ac:dyDescent="0.25"/>
    <row r="23893" x14ac:dyDescent="0.25"/>
    <row r="23894" x14ac:dyDescent="0.25"/>
    <row r="23895" x14ac:dyDescent="0.25"/>
    <row r="23896" x14ac:dyDescent="0.25"/>
    <row r="23897" x14ac:dyDescent="0.25"/>
    <row r="23898" x14ac:dyDescent="0.25"/>
    <row r="23899" x14ac:dyDescent="0.25"/>
    <row r="23900" x14ac:dyDescent="0.25"/>
    <row r="23901" x14ac:dyDescent="0.25"/>
    <row r="23902" x14ac:dyDescent="0.25"/>
    <row r="23903" x14ac:dyDescent="0.25"/>
    <row r="23904" x14ac:dyDescent="0.25"/>
    <row r="23905" x14ac:dyDescent="0.25"/>
    <row r="23906" x14ac:dyDescent="0.25"/>
    <row r="23907" x14ac:dyDescent="0.25"/>
    <row r="23908" x14ac:dyDescent="0.25"/>
    <row r="23909" x14ac:dyDescent="0.25"/>
    <row r="23910" x14ac:dyDescent="0.25"/>
    <row r="23911" x14ac:dyDescent="0.25"/>
    <row r="23912" x14ac:dyDescent="0.25"/>
    <row r="23913" x14ac:dyDescent="0.25"/>
    <row r="23914" x14ac:dyDescent="0.25"/>
    <row r="23915" x14ac:dyDescent="0.25"/>
    <row r="23916" x14ac:dyDescent="0.25"/>
    <row r="23917" x14ac:dyDescent="0.25"/>
    <row r="23918" x14ac:dyDescent="0.25"/>
    <row r="23919" x14ac:dyDescent="0.25"/>
    <row r="23920" x14ac:dyDescent="0.25"/>
    <row r="23921" x14ac:dyDescent="0.25"/>
    <row r="23922" x14ac:dyDescent="0.25"/>
    <row r="23923" x14ac:dyDescent="0.25"/>
    <row r="23924" x14ac:dyDescent="0.25"/>
    <row r="23925" x14ac:dyDescent="0.25"/>
    <row r="23926" x14ac:dyDescent="0.25"/>
    <row r="23927" x14ac:dyDescent="0.25"/>
    <row r="23928" x14ac:dyDescent="0.25"/>
    <row r="23929" x14ac:dyDescent="0.25"/>
    <row r="23930" x14ac:dyDescent="0.25"/>
    <row r="23931" x14ac:dyDescent="0.25"/>
    <row r="23932" x14ac:dyDescent="0.25"/>
    <row r="23933" x14ac:dyDescent="0.25"/>
    <row r="23934" x14ac:dyDescent="0.25"/>
    <row r="23935" x14ac:dyDescent="0.25"/>
    <row r="23936" x14ac:dyDescent="0.25"/>
    <row r="23937" x14ac:dyDescent="0.25"/>
    <row r="23938" x14ac:dyDescent="0.25"/>
    <row r="23939" x14ac:dyDescent="0.25"/>
    <row r="23940" x14ac:dyDescent="0.25"/>
    <row r="23941" x14ac:dyDescent="0.25"/>
    <row r="23942" x14ac:dyDescent="0.25"/>
    <row r="23943" x14ac:dyDescent="0.25"/>
    <row r="23944" x14ac:dyDescent="0.25"/>
    <row r="23945" x14ac:dyDescent="0.25"/>
    <row r="23946" x14ac:dyDescent="0.25"/>
    <row r="23947" x14ac:dyDescent="0.25"/>
    <row r="23948" x14ac:dyDescent="0.25"/>
    <row r="23949" x14ac:dyDescent="0.25"/>
    <row r="23950" x14ac:dyDescent="0.25"/>
    <row r="23951" x14ac:dyDescent="0.25"/>
    <row r="23952" x14ac:dyDescent="0.25"/>
    <row r="23953" x14ac:dyDescent="0.25"/>
    <row r="23954" x14ac:dyDescent="0.25"/>
    <row r="23955" x14ac:dyDescent="0.25"/>
    <row r="23956" x14ac:dyDescent="0.25"/>
    <row r="23957" x14ac:dyDescent="0.25"/>
    <row r="23958" x14ac:dyDescent="0.25"/>
    <row r="23959" x14ac:dyDescent="0.25"/>
    <row r="23960" x14ac:dyDescent="0.25"/>
    <row r="23961" x14ac:dyDescent="0.25"/>
    <row r="23962" x14ac:dyDescent="0.25"/>
    <row r="23963" x14ac:dyDescent="0.25"/>
    <row r="23964" x14ac:dyDescent="0.25"/>
    <row r="23965" x14ac:dyDescent="0.25"/>
    <row r="23966" x14ac:dyDescent="0.25"/>
    <row r="23967" x14ac:dyDescent="0.25"/>
    <row r="23968" x14ac:dyDescent="0.25"/>
    <row r="23969" x14ac:dyDescent="0.25"/>
    <row r="23970" x14ac:dyDescent="0.25"/>
    <row r="23971" x14ac:dyDescent="0.25"/>
    <row r="23972" x14ac:dyDescent="0.25"/>
    <row r="23973" x14ac:dyDescent="0.25"/>
    <row r="23974" x14ac:dyDescent="0.25"/>
    <row r="23975" x14ac:dyDescent="0.25"/>
    <row r="23976" x14ac:dyDescent="0.25"/>
    <row r="23977" x14ac:dyDescent="0.25"/>
    <row r="23978" x14ac:dyDescent="0.25"/>
    <row r="23979" x14ac:dyDescent="0.25"/>
    <row r="23980" x14ac:dyDescent="0.25"/>
    <row r="23981" x14ac:dyDescent="0.25"/>
    <row r="23982" x14ac:dyDescent="0.25"/>
    <row r="23983" x14ac:dyDescent="0.25"/>
    <row r="23984" x14ac:dyDescent="0.25"/>
    <row r="23985" x14ac:dyDescent="0.25"/>
    <row r="23986" x14ac:dyDescent="0.25"/>
    <row r="23987" x14ac:dyDescent="0.25"/>
    <row r="23988" x14ac:dyDescent="0.25"/>
    <row r="23989" x14ac:dyDescent="0.25"/>
    <row r="23990" x14ac:dyDescent="0.25"/>
    <row r="23991" x14ac:dyDescent="0.25"/>
    <row r="23992" x14ac:dyDescent="0.25"/>
    <row r="23993" x14ac:dyDescent="0.25"/>
    <row r="23994" x14ac:dyDescent="0.25"/>
    <row r="23995" x14ac:dyDescent="0.25"/>
    <row r="23996" x14ac:dyDescent="0.25"/>
    <row r="23997" x14ac:dyDescent="0.25"/>
    <row r="23998" x14ac:dyDescent="0.25"/>
    <row r="23999" x14ac:dyDescent="0.25"/>
    <row r="24000" x14ac:dyDescent="0.25"/>
    <row r="24001" x14ac:dyDescent="0.25"/>
    <row r="24002" x14ac:dyDescent="0.25"/>
    <row r="24003" x14ac:dyDescent="0.25"/>
    <row r="24004" x14ac:dyDescent="0.25"/>
    <row r="24005" x14ac:dyDescent="0.25"/>
    <row r="24006" x14ac:dyDescent="0.25"/>
    <row r="24007" x14ac:dyDescent="0.25"/>
    <row r="24008" x14ac:dyDescent="0.25"/>
    <row r="24009" x14ac:dyDescent="0.25"/>
    <row r="24010" x14ac:dyDescent="0.25"/>
    <row r="24011" x14ac:dyDescent="0.25"/>
    <row r="24012" x14ac:dyDescent="0.25"/>
    <row r="24013" x14ac:dyDescent="0.25"/>
    <row r="24014" x14ac:dyDescent="0.25"/>
    <row r="24015" x14ac:dyDescent="0.25"/>
    <row r="24016" x14ac:dyDescent="0.25"/>
    <row r="24017" x14ac:dyDescent="0.25"/>
    <row r="24018" x14ac:dyDescent="0.25"/>
    <row r="24019" x14ac:dyDescent="0.25"/>
    <row r="24020" x14ac:dyDescent="0.25"/>
    <row r="24021" x14ac:dyDescent="0.25"/>
    <row r="24022" x14ac:dyDescent="0.25"/>
    <row r="24023" x14ac:dyDescent="0.25"/>
    <row r="24024" x14ac:dyDescent="0.25"/>
    <row r="24025" x14ac:dyDescent="0.25"/>
    <row r="24026" x14ac:dyDescent="0.25"/>
    <row r="24027" x14ac:dyDescent="0.25"/>
    <row r="24028" x14ac:dyDescent="0.25"/>
    <row r="24029" x14ac:dyDescent="0.25"/>
    <row r="24030" x14ac:dyDescent="0.25"/>
    <row r="24031" x14ac:dyDescent="0.25"/>
    <row r="24032" x14ac:dyDescent="0.25"/>
    <row r="24033" x14ac:dyDescent="0.25"/>
    <row r="24034" x14ac:dyDescent="0.25"/>
    <row r="24035" x14ac:dyDescent="0.25"/>
    <row r="24036" x14ac:dyDescent="0.25"/>
    <row r="24037" x14ac:dyDescent="0.25"/>
    <row r="24038" x14ac:dyDescent="0.25"/>
    <row r="24039" x14ac:dyDescent="0.25"/>
    <row r="24040" x14ac:dyDescent="0.25"/>
    <row r="24041" x14ac:dyDescent="0.25"/>
    <row r="24042" x14ac:dyDescent="0.25"/>
    <row r="24043" x14ac:dyDescent="0.25"/>
    <row r="24044" x14ac:dyDescent="0.25"/>
    <row r="24045" x14ac:dyDescent="0.25"/>
    <row r="24046" x14ac:dyDescent="0.25"/>
    <row r="24047" x14ac:dyDescent="0.25"/>
    <row r="24048" x14ac:dyDescent="0.25"/>
    <row r="24049" x14ac:dyDescent="0.25"/>
    <row r="24050" x14ac:dyDescent="0.25"/>
    <row r="24051" x14ac:dyDescent="0.25"/>
    <row r="24052" x14ac:dyDescent="0.25"/>
    <row r="24053" x14ac:dyDescent="0.25"/>
    <row r="24054" x14ac:dyDescent="0.25"/>
    <row r="24055" x14ac:dyDescent="0.25"/>
    <row r="24056" x14ac:dyDescent="0.25"/>
    <row r="24057" x14ac:dyDescent="0.25"/>
    <row r="24058" x14ac:dyDescent="0.25"/>
    <row r="24059" x14ac:dyDescent="0.25"/>
    <row r="24060" x14ac:dyDescent="0.25"/>
    <row r="24061" x14ac:dyDescent="0.25"/>
    <row r="24062" x14ac:dyDescent="0.25"/>
    <row r="24063" x14ac:dyDescent="0.25"/>
    <row r="24064" x14ac:dyDescent="0.25"/>
    <row r="24065" x14ac:dyDescent="0.25"/>
    <row r="24066" x14ac:dyDescent="0.25"/>
    <row r="24067" x14ac:dyDescent="0.25"/>
    <row r="24068" x14ac:dyDescent="0.25"/>
    <row r="24069" x14ac:dyDescent="0.25"/>
    <row r="24070" x14ac:dyDescent="0.25"/>
    <row r="24071" x14ac:dyDescent="0.25"/>
    <row r="24072" x14ac:dyDescent="0.25"/>
    <row r="24073" x14ac:dyDescent="0.25"/>
    <row r="24074" x14ac:dyDescent="0.25"/>
    <row r="24075" x14ac:dyDescent="0.25"/>
    <row r="24076" x14ac:dyDescent="0.25"/>
    <row r="24077" x14ac:dyDescent="0.25"/>
    <row r="24078" x14ac:dyDescent="0.25"/>
    <row r="24079" x14ac:dyDescent="0.25"/>
    <row r="24080" x14ac:dyDescent="0.25"/>
    <row r="24081" x14ac:dyDescent="0.25"/>
    <row r="24082" x14ac:dyDescent="0.25"/>
    <row r="24083" x14ac:dyDescent="0.25"/>
    <row r="24084" x14ac:dyDescent="0.25"/>
    <row r="24085" x14ac:dyDescent="0.25"/>
    <row r="24086" x14ac:dyDescent="0.25"/>
    <row r="24087" x14ac:dyDescent="0.25"/>
    <row r="24088" x14ac:dyDescent="0.25"/>
    <row r="24089" x14ac:dyDescent="0.25"/>
    <row r="24090" x14ac:dyDescent="0.25"/>
    <row r="24091" x14ac:dyDescent="0.25"/>
    <row r="24092" x14ac:dyDescent="0.25"/>
    <row r="24093" x14ac:dyDescent="0.25"/>
    <row r="24094" x14ac:dyDescent="0.25"/>
    <row r="24095" x14ac:dyDescent="0.25"/>
    <row r="24096" x14ac:dyDescent="0.25"/>
    <row r="24097" x14ac:dyDescent="0.25"/>
    <row r="24098" x14ac:dyDescent="0.25"/>
    <row r="24099" x14ac:dyDescent="0.25"/>
    <row r="24100" x14ac:dyDescent="0.25"/>
    <row r="24101" x14ac:dyDescent="0.25"/>
    <row r="24102" x14ac:dyDescent="0.25"/>
    <row r="24103" x14ac:dyDescent="0.25"/>
    <row r="24104" x14ac:dyDescent="0.25"/>
    <row r="24105" x14ac:dyDescent="0.25"/>
    <row r="24106" x14ac:dyDescent="0.25"/>
    <row r="24107" x14ac:dyDescent="0.25"/>
    <row r="24108" x14ac:dyDescent="0.25"/>
    <row r="24109" x14ac:dyDescent="0.25"/>
    <row r="24110" x14ac:dyDescent="0.25"/>
    <row r="24111" x14ac:dyDescent="0.25"/>
    <row r="24112" x14ac:dyDescent="0.25"/>
    <row r="24113" x14ac:dyDescent="0.25"/>
    <row r="24114" x14ac:dyDescent="0.25"/>
    <row r="24115" x14ac:dyDescent="0.25"/>
    <row r="24116" x14ac:dyDescent="0.25"/>
    <row r="24117" x14ac:dyDescent="0.25"/>
    <row r="24118" x14ac:dyDescent="0.25"/>
    <row r="24119" x14ac:dyDescent="0.25"/>
    <row r="24120" x14ac:dyDescent="0.25"/>
    <row r="24121" x14ac:dyDescent="0.25"/>
    <row r="24122" x14ac:dyDescent="0.25"/>
    <row r="24123" x14ac:dyDescent="0.25"/>
    <row r="24124" x14ac:dyDescent="0.25"/>
    <row r="24125" x14ac:dyDescent="0.25"/>
    <row r="24126" x14ac:dyDescent="0.25"/>
    <row r="24127" x14ac:dyDescent="0.25"/>
    <row r="24128" x14ac:dyDescent="0.25"/>
    <row r="24129" x14ac:dyDescent="0.25"/>
    <row r="24130" x14ac:dyDescent="0.25"/>
    <row r="24131" x14ac:dyDescent="0.25"/>
    <row r="24132" x14ac:dyDescent="0.25"/>
    <row r="24133" x14ac:dyDescent="0.25"/>
    <row r="24134" x14ac:dyDescent="0.25"/>
    <row r="24135" x14ac:dyDescent="0.25"/>
    <row r="24136" x14ac:dyDescent="0.25"/>
    <row r="24137" x14ac:dyDescent="0.25"/>
    <row r="24138" x14ac:dyDescent="0.25"/>
    <row r="24139" x14ac:dyDescent="0.25"/>
    <row r="24140" x14ac:dyDescent="0.25"/>
    <row r="24141" x14ac:dyDescent="0.25"/>
    <row r="24142" x14ac:dyDescent="0.25"/>
    <row r="24143" x14ac:dyDescent="0.25"/>
    <row r="24144" x14ac:dyDescent="0.25"/>
    <row r="24145" x14ac:dyDescent="0.25"/>
    <row r="24146" x14ac:dyDescent="0.25"/>
    <row r="24147" x14ac:dyDescent="0.25"/>
    <row r="24148" x14ac:dyDescent="0.25"/>
    <row r="24149" x14ac:dyDescent="0.25"/>
    <row r="24150" x14ac:dyDescent="0.25"/>
    <row r="24151" x14ac:dyDescent="0.25"/>
    <row r="24152" x14ac:dyDescent="0.25"/>
    <row r="24153" x14ac:dyDescent="0.25"/>
    <row r="24154" x14ac:dyDescent="0.25"/>
    <row r="24155" x14ac:dyDescent="0.25"/>
    <row r="24156" x14ac:dyDescent="0.25"/>
    <row r="24157" x14ac:dyDescent="0.25"/>
    <row r="24158" x14ac:dyDescent="0.25"/>
    <row r="24159" x14ac:dyDescent="0.25"/>
    <row r="24160" x14ac:dyDescent="0.25"/>
    <row r="24161" x14ac:dyDescent="0.25"/>
    <row r="24162" x14ac:dyDescent="0.25"/>
    <row r="24163" x14ac:dyDescent="0.25"/>
    <row r="24164" x14ac:dyDescent="0.25"/>
    <row r="24165" x14ac:dyDescent="0.25"/>
    <row r="24166" x14ac:dyDescent="0.25"/>
    <row r="24167" x14ac:dyDescent="0.25"/>
    <row r="24168" x14ac:dyDescent="0.25"/>
    <row r="24169" x14ac:dyDescent="0.25"/>
    <row r="24170" x14ac:dyDescent="0.25"/>
    <row r="24171" x14ac:dyDescent="0.25"/>
    <row r="24172" x14ac:dyDescent="0.25"/>
    <row r="24173" x14ac:dyDescent="0.25"/>
    <row r="24174" x14ac:dyDescent="0.25"/>
    <row r="24175" x14ac:dyDescent="0.25"/>
    <row r="24176" x14ac:dyDescent="0.25"/>
    <row r="24177" x14ac:dyDescent="0.25"/>
    <row r="24178" x14ac:dyDescent="0.25"/>
    <row r="24179" x14ac:dyDescent="0.25"/>
    <row r="24180" x14ac:dyDescent="0.25"/>
    <row r="24181" x14ac:dyDescent="0.25"/>
    <row r="24182" x14ac:dyDescent="0.25"/>
    <row r="24183" x14ac:dyDescent="0.25"/>
    <row r="24184" x14ac:dyDescent="0.25"/>
    <row r="24185" x14ac:dyDescent="0.25"/>
    <row r="24186" x14ac:dyDescent="0.25"/>
    <row r="24187" x14ac:dyDescent="0.25"/>
    <row r="24188" x14ac:dyDescent="0.25"/>
    <row r="24189" x14ac:dyDescent="0.25"/>
    <row r="24190" x14ac:dyDescent="0.25"/>
    <row r="24191" x14ac:dyDescent="0.25"/>
    <row r="24192" x14ac:dyDescent="0.25"/>
    <row r="24193" x14ac:dyDescent="0.25"/>
    <row r="24194" x14ac:dyDescent="0.25"/>
    <row r="24195" x14ac:dyDescent="0.25"/>
    <row r="24196" x14ac:dyDescent="0.25"/>
    <row r="24197" x14ac:dyDescent="0.25"/>
    <row r="24198" x14ac:dyDescent="0.25"/>
    <row r="24199" x14ac:dyDescent="0.25"/>
    <row r="24200" x14ac:dyDescent="0.25"/>
    <row r="24201" x14ac:dyDescent="0.25"/>
    <row r="24202" x14ac:dyDescent="0.25"/>
    <row r="24203" x14ac:dyDescent="0.25"/>
    <row r="24204" x14ac:dyDescent="0.25"/>
    <row r="24205" x14ac:dyDescent="0.25"/>
    <row r="24206" x14ac:dyDescent="0.25"/>
    <row r="24207" x14ac:dyDescent="0.25"/>
    <row r="24208" x14ac:dyDescent="0.25"/>
    <row r="24209" x14ac:dyDescent="0.25"/>
    <row r="24210" x14ac:dyDescent="0.25"/>
    <row r="24211" x14ac:dyDescent="0.25"/>
    <row r="24212" x14ac:dyDescent="0.25"/>
    <row r="24213" x14ac:dyDescent="0.25"/>
    <row r="24214" x14ac:dyDescent="0.25"/>
    <row r="24215" x14ac:dyDescent="0.25"/>
    <row r="24216" x14ac:dyDescent="0.25"/>
    <row r="24217" x14ac:dyDescent="0.25"/>
    <row r="24218" x14ac:dyDescent="0.25"/>
    <row r="24219" x14ac:dyDescent="0.25"/>
    <row r="24220" x14ac:dyDescent="0.25"/>
    <row r="24221" x14ac:dyDescent="0.25"/>
    <row r="24222" x14ac:dyDescent="0.25"/>
    <row r="24223" x14ac:dyDescent="0.25"/>
    <row r="24224" x14ac:dyDescent="0.25"/>
    <row r="24225" x14ac:dyDescent="0.25"/>
    <row r="24226" x14ac:dyDescent="0.25"/>
    <row r="24227" x14ac:dyDescent="0.25"/>
    <row r="24228" x14ac:dyDescent="0.25"/>
    <row r="24229" x14ac:dyDescent="0.25"/>
    <row r="24230" x14ac:dyDescent="0.25"/>
    <row r="24231" x14ac:dyDescent="0.25"/>
    <row r="24232" x14ac:dyDescent="0.25"/>
    <row r="24233" x14ac:dyDescent="0.25"/>
    <row r="24234" x14ac:dyDescent="0.25"/>
    <row r="24235" x14ac:dyDescent="0.25"/>
    <row r="24236" x14ac:dyDescent="0.25"/>
    <row r="24237" x14ac:dyDescent="0.25"/>
    <row r="24238" x14ac:dyDescent="0.25"/>
    <row r="24239" x14ac:dyDescent="0.25"/>
    <row r="24240" x14ac:dyDescent="0.25"/>
    <row r="24241" x14ac:dyDescent="0.25"/>
    <row r="24242" x14ac:dyDescent="0.25"/>
    <row r="24243" x14ac:dyDescent="0.25"/>
    <row r="24244" x14ac:dyDescent="0.25"/>
    <row r="24245" x14ac:dyDescent="0.25"/>
    <row r="24246" x14ac:dyDescent="0.25"/>
    <row r="24247" x14ac:dyDescent="0.25"/>
    <row r="24248" x14ac:dyDescent="0.25"/>
    <row r="24249" x14ac:dyDescent="0.25"/>
    <row r="24250" x14ac:dyDescent="0.25"/>
    <row r="24251" x14ac:dyDescent="0.25"/>
    <row r="24252" x14ac:dyDescent="0.25"/>
    <row r="24253" x14ac:dyDescent="0.25"/>
    <row r="24254" x14ac:dyDescent="0.25"/>
    <row r="24255" x14ac:dyDescent="0.25"/>
    <row r="24256" x14ac:dyDescent="0.25"/>
    <row r="24257" x14ac:dyDescent="0.25"/>
    <row r="24258" x14ac:dyDescent="0.25"/>
    <row r="24259" x14ac:dyDescent="0.25"/>
    <row r="24260" x14ac:dyDescent="0.25"/>
    <row r="24261" x14ac:dyDescent="0.25"/>
    <row r="24262" x14ac:dyDescent="0.25"/>
    <row r="24263" x14ac:dyDescent="0.25"/>
    <row r="24264" x14ac:dyDescent="0.25"/>
    <row r="24265" x14ac:dyDescent="0.25"/>
    <row r="24266" x14ac:dyDescent="0.25"/>
    <row r="24267" x14ac:dyDescent="0.25"/>
    <row r="24268" x14ac:dyDescent="0.25"/>
    <row r="24269" x14ac:dyDescent="0.25"/>
    <row r="24270" x14ac:dyDescent="0.25"/>
    <row r="24271" x14ac:dyDescent="0.25"/>
    <row r="24272" x14ac:dyDescent="0.25"/>
    <row r="24273" x14ac:dyDescent="0.25"/>
    <row r="24274" x14ac:dyDescent="0.25"/>
    <row r="24275" x14ac:dyDescent="0.25"/>
    <row r="24276" x14ac:dyDescent="0.25"/>
    <row r="24277" x14ac:dyDescent="0.25"/>
    <row r="24278" x14ac:dyDescent="0.25"/>
    <row r="24279" x14ac:dyDescent="0.25"/>
    <row r="24280" x14ac:dyDescent="0.25"/>
    <row r="24281" x14ac:dyDescent="0.25"/>
    <row r="24282" x14ac:dyDescent="0.25"/>
    <row r="24283" x14ac:dyDescent="0.25"/>
    <row r="24284" x14ac:dyDescent="0.25"/>
    <row r="24285" x14ac:dyDescent="0.25"/>
    <row r="24286" x14ac:dyDescent="0.25"/>
    <row r="24287" x14ac:dyDescent="0.25"/>
    <row r="24288" x14ac:dyDescent="0.25"/>
    <row r="24289" x14ac:dyDescent="0.25"/>
    <row r="24290" x14ac:dyDescent="0.25"/>
    <row r="24291" x14ac:dyDescent="0.25"/>
    <row r="24292" x14ac:dyDescent="0.25"/>
    <row r="24293" x14ac:dyDescent="0.25"/>
    <row r="24294" x14ac:dyDescent="0.25"/>
    <row r="24295" x14ac:dyDescent="0.25"/>
    <row r="24296" x14ac:dyDescent="0.25"/>
    <row r="24297" x14ac:dyDescent="0.25"/>
    <row r="24298" x14ac:dyDescent="0.25"/>
    <row r="24299" x14ac:dyDescent="0.25"/>
    <row r="24300" x14ac:dyDescent="0.25"/>
    <row r="24301" x14ac:dyDescent="0.25"/>
    <row r="24302" x14ac:dyDescent="0.25"/>
    <row r="24303" x14ac:dyDescent="0.25"/>
    <row r="24304" x14ac:dyDescent="0.25"/>
    <row r="24305" x14ac:dyDescent="0.25"/>
    <row r="24306" x14ac:dyDescent="0.25"/>
    <row r="24307" x14ac:dyDescent="0.25"/>
    <row r="24308" x14ac:dyDescent="0.25"/>
    <row r="24309" x14ac:dyDescent="0.25"/>
    <row r="24310" x14ac:dyDescent="0.25"/>
    <row r="24311" x14ac:dyDescent="0.25"/>
    <row r="24312" x14ac:dyDescent="0.25"/>
    <row r="24313" x14ac:dyDescent="0.25"/>
    <row r="24314" x14ac:dyDescent="0.25"/>
    <row r="24315" x14ac:dyDescent="0.25"/>
    <row r="24316" x14ac:dyDescent="0.25"/>
    <row r="24317" x14ac:dyDescent="0.25"/>
    <row r="24318" x14ac:dyDescent="0.25"/>
    <row r="24319" x14ac:dyDescent="0.25"/>
    <row r="24320" x14ac:dyDescent="0.25"/>
    <row r="24321" x14ac:dyDescent="0.25"/>
    <row r="24322" x14ac:dyDescent="0.25"/>
    <row r="24323" x14ac:dyDescent="0.25"/>
    <row r="24324" x14ac:dyDescent="0.25"/>
    <row r="24325" x14ac:dyDescent="0.25"/>
    <row r="24326" x14ac:dyDescent="0.25"/>
    <row r="24327" x14ac:dyDescent="0.25"/>
    <row r="24328" x14ac:dyDescent="0.25"/>
    <row r="24329" x14ac:dyDescent="0.25"/>
    <row r="24330" x14ac:dyDescent="0.25"/>
    <row r="24331" x14ac:dyDescent="0.25"/>
    <row r="24332" x14ac:dyDescent="0.25"/>
    <row r="24333" x14ac:dyDescent="0.25"/>
    <row r="24334" x14ac:dyDescent="0.25"/>
    <row r="24335" x14ac:dyDescent="0.25"/>
    <row r="24336" x14ac:dyDescent="0.25"/>
    <row r="24337" x14ac:dyDescent="0.25"/>
    <row r="24338" x14ac:dyDescent="0.25"/>
    <row r="24339" x14ac:dyDescent="0.25"/>
    <row r="24340" x14ac:dyDescent="0.25"/>
    <row r="24341" x14ac:dyDescent="0.25"/>
    <row r="24342" x14ac:dyDescent="0.25"/>
    <row r="24343" x14ac:dyDescent="0.25"/>
    <row r="24344" x14ac:dyDescent="0.25"/>
    <row r="24345" x14ac:dyDescent="0.25"/>
    <row r="24346" x14ac:dyDescent="0.25"/>
    <row r="24347" x14ac:dyDescent="0.25"/>
    <row r="24348" x14ac:dyDescent="0.25"/>
    <row r="24349" x14ac:dyDescent="0.25"/>
    <row r="24350" x14ac:dyDescent="0.25"/>
    <row r="24351" x14ac:dyDescent="0.25"/>
    <row r="24352" x14ac:dyDescent="0.25"/>
    <row r="24353" x14ac:dyDescent="0.25"/>
    <row r="24354" x14ac:dyDescent="0.25"/>
    <row r="24355" x14ac:dyDescent="0.25"/>
    <row r="24356" x14ac:dyDescent="0.25"/>
    <row r="24357" x14ac:dyDescent="0.25"/>
    <row r="24358" x14ac:dyDescent="0.25"/>
    <row r="24359" x14ac:dyDescent="0.25"/>
    <row r="24360" x14ac:dyDescent="0.25"/>
    <row r="24361" x14ac:dyDescent="0.25"/>
    <row r="24362" x14ac:dyDescent="0.25"/>
    <row r="24363" x14ac:dyDescent="0.25"/>
    <row r="24364" x14ac:dyDescent="0.25"/>
    <row r="24365" x14ac:dyDescent="0.25"/>
    <row r="24366" x14ac:dyDescent="0.25"/>
    <row r="24367" x14ac:dyDescent="0.25"/>
    <row r="24368" x14ac:dyDescent="0.25"/>
    <row r="24369" x14ac:dyDescent="0.25"/>
    <row r="24370" x14ac:dyDescent="0.25"/>
    <row r="24371" x14ac:dyDescent="0.25"/>
    <row r="24372" x14ac:dyDescent="0.25"/>
    <row r="24373" x14ac:dyDescent="0.25"/>
    <row r="24374" x14ac:dyDescent="0.25"/>
    <row r="24375" x14ac:dyDescent="0.25"/>
    <row r="24376" x14ac:dyDescent="0.25"/>
    <row r="24377" x14ac:dyDescent="0.25"/>
    <row r="24378" x14ac:dyDescent="0.25"/>
    <row r="24379" x14ac:dyDescent="0.25"/>
    <row r="24380" x14ac:dyDescent="0.25"/>
    <row r="24381" x14ac:dyDescent="0.25"/>
    <row r="24382" x14ac:dyDescent="0.25"/>
    <row r="24383" x14ac:dyDescent="0.25"/>
    <row r="24384" x14ac:dyDescent="0.25"/>
    <row r="24385" x14ac:dyDescent="0.25"/>
    <row r="24386" x14ac:dyDescent="0.25"/>
    <row r="24387" x14ac:dyDescent="0.25"/>
    <row r="24388" x14ac:dyDescent="0.25"/>
    <row r="24389" x14ac:dyDescent="0.25"/>
    <row r="24390" x14ac:dyDescent="0.25"/>
    <row r="24391" x14ac:dyDescent="0.25"/>
    <row r="24392" x14ac:dyDescent="0.25"/>
    <row r="24393" x14ac:dyDescent="0.25"/>
    <row r="24394" x14ac:dyDescent="0.25"/>
    <row r="24395" x14ac:dyDescent="0.25"/>
    <row r="24396" x14ac:dyDescent="0.25"/>
    <row r="24397" x14ac:dyDescent="0.25"/>
    <row r="24398" x14ac:dyDescent="0.25"/>
    <row r="24399" x14ac:dyDescent="0.25"/>
    <row r="24400" x14ac:dyDescent="0.25"/>
    <row r="24401" x14ac:dyDescent="0.25"/>
    <row r="24402" x14ac:dyDescent="0.25"/>
    <row r="24403" x14ac:dyDescent="0.25"/>
    <row r="24404" x14ac:dyDescent="0.25"/>
    <row r="24405" x14ac:dyDescent="0.25"/>
    <row r="24406" x14ac:dyDescent="0.25"/>
    <row r="24407" x14ac:dyDescent="0.25"/>
    <row r="24408" x14ac:dyDescent="0.25"/>
    <row r="24409" x14ac:dyDescent="0.25"/>
    <row r="24410" x14ac:dyDescent="0.25"/>
    <row r="24411" x14ac:dyDescent="0.25"/>
    <row r="24412" x14ac:dyDescent="0.25"/>
    <row r="24413" x14ac:dyDescent="0.25"/>
    <row r="24414" x14ac:dyDescent="0.25"/>
    <row r="24415" x14ac:dyDescent="0.25"/>
    <row r="24416" x14ac:dyDescent="0.25"/>
    <row r="24417" x14ac:dyDescent="0.25"/>
    <row r="24418" x14ac:dyDescent="0.25"/>
    <row r="24419" x14ac:dyDescent="0.25"/>
    <row r="24420" x14ac:dyDescent="0.25"/>
    <row r="24421" x14ac:dyDescent="0.25"/>
    <row r="24422" x14ac:dyDescent="0.25"/>
    <row r="24423" x14ac:dyDescent="0.25"/>
    <row r="24424" x14ac:dyDescent="0.25"/>
    <row r="24425" x14ac:dyDescent="0.25"/>
    <row r="24426" x14ac:dyDescent="0.25"/>
    <row r="24427" x14ac:dyDescent="0.25"/>
    <row r="24428" x14ac:dyDescent="0.25"/>
    <row r="24429" x14ac:dyDescent="0.25"/>
    <row r="24430" x14ac:dyDescent="0.25"/>
    <row r="24431" x14ac:dyDescent="0.25"/>
    <row r="24432" x14ac:dyDescent="0.25"/>
    <row r="24433" x14ac:dyDescent="0.25"/>
    <row r="24434" x14ac:dyDescent="0.25"/>
    <row r="24435" x14ac:dyDescent="0.25"/>
    <row r="24436" x14ac:dyDescent="0.25"/>
    <row r="24437" x14ac:dyDescent="0.25"/>
    <row r="24438" x14ac:dyDescent="0.25"/>
    <row r="24439" x14ac:dyDescent="0.25"/>
    <row r="24440" x14ac:dyDescent="0.25"/>
    <row r="24441" x14ac:dyDescent="0.25"/>
    <row r="24442" x14ac:dyDescent="0.25"/>
    <row r="24443" x14ac:dyDescent="0.25"/>
    <row r="24444" x14ac:dyDescent="0.25"/>
    <row r="24445" x14ac:dyDescent="0.25"/>
    <row r="24446" x14ac:dyDescent="0.25"/>
    <row r="24447" x14ac:dyDescent="0.25"/>
    <row r="24448" x14ac:dyDescent="0.25"/>
    <row r="24449" x14ac:dyDescent="0.25"/>
    <row r="24450" x14ac:dyDescent="0.25"/>
    <row r="24451" x14ac:dyDescent="0.25"/>
    <row r="24452" x14ac:dyDescent="0.25"/>
    <row r="24453" x14ac:dyDescent="0.25"/>
    <row r="24454" x14ac:dyDescent="0.25"/>
    <row r="24455" x14ac:dyDescent="0.25"/>
    <row r="24456" x14ac:dyDescent="0.25"/>
    <row r="24457" x14ac:dyDescent="0.25"/>
    <row r="24458" x14ac:dyDescent="0.25"/>
    <row r="24459" x14ac:dyDescent="0.25"/>
    <row r="24460" x14ac:dyDescent="0.25"/>
    <row r="24461" x14ac:dyDescent="0.25"/>
    <row r="24462" x14ac:dyDescent="0.25"/>
    <row r="24463" x14ac:dyDescent="0.25"/>
    <row r="24464" x14ac:dyDescent="0.25"/>
    <row r="24465" x14ac:dyDescent="0.25"/>
    <row r="24466" x14ac:dyDescent="0.25"/>
    <row r="24467" x14ac:dyDescent="0.25"/>
    <row r="24468" x14ac:dyDescent="0.25"/>
    <row r="24469" x14ac:dyDescent="0.25"/>
    <row r="24470" x14ac:dyDescent="0.25"/>
    <row r="24471" x14ac:dyDescent="0.25"/>
    <row r="24472" x14ac:dyDescent="0.25"/>
    <row r="24473" x14ac:dyDescent="0.25"/>
    <row r="24474" x14ac:dyDescent="0.25"/>
    <row r="24475" x14ac:dyDescent="0.25"/>
    <row r="24476" x14ac:dyDescent="0.25"/>
    <row r="24477" x14ac:dyDescent="0.25"/>
    <row r="24478" x14ac:dyDescent="0.25"/>
    <row r="24479" x14ac:dyDescent="0.25"/>
    <row r="24480" x14ac:dyDescent="0.25"/>
    <row r="24481" x14ac:dyDescent="0.25"/>
    <row r="24482" x14ac:dyDescent="0.25"/>
    <row r="24483" x14ac:dyDescent="0.25"/>
    <row r="24484" x14ac:dyDescent="0.25"/>
    <row r="24485" x14ac:dyDescent="0.25"/>
    <row r="24486" x14ac:dyDescent="0.25"/>
    <row r="24487" x14ac:dyDescent="0.25"/>
    <row r="24488" x14ac:dyDescent="0.25"/>
    <row r="24489" x14ac:dyDescent="0.25"/>
    <row r="24490" x14ac:dyDescent="0.25"/>
    <row r="24491" x14ac:dyDescent="0.25"/>
    <row r="24492" x14ac:dyDescent="0.25"/>
    <row r="24493" x14ac:dyDescent="0.25"/>
    <row r="24494" x14ac:dyDescent="0.25"/>
    <row r="24495" x14ac:dyDescent="0.25"/>
    <row r="24496" x14ac:dyDescent="0.25"/>
    <row r="24497" x14ac:dyDescent="0.25"/>
    <row r="24498" x14ac:dyDescent="0.25"/>
    <row r="24499" x14ac:dyDescent="0.25"/>
    <row r="24500" x14ac:dyDescent="0.25"/>
    <row r="24501" x14ac:dyDescent="0.25"/>
    <row r="24502" x14ac:dyDescent="0.25"/>
    <row r="24503" x14ac:dyDescent="0.25"/>
    <row r="24504" x14ac:dyDescent="0.25"/>
    <row r="24505" x14ac:dyDescent="0.25"/>
    <row r="24506" x14ac:dyDescent="0.25"/>
    <row r="24507" x14ac:dyDescent="0.25"/>
    <row r="24508" x14ac:dyDescent="0.25"/>
    <row r="24509" x14ac:dyDescent="0.25"/>
    <row r="24510" x14ac:dyDescent="0.25"/>
    <row r="24511" x14ac:dyDescent="0.25"/>
    <row r="24512" x14ac:dyDescent="0.25"/>
    <row r="24513" x14ac:dyDescent="0.25"/>
    <row r="24514" x14ac:dyDescent="0.25"/>
    <row r="24515" x14ac:dyDescent="0.25"/>
    <row r="24516" x14ac:dyDescent="0.25"/>
    <row r="24517" x14ac:dyDescent="0.25"/>
    <row r="24518" x14ac:dyDescent="0.25"/>
    <row r="24519" x14ac:dyDescent="0.25"/>
    <row r="24520" x14ac:dyDescent="0.25"/>
    <row r="24521" x14ac:dyDescent="0.25"/>
    <row r="24522" x14ac:dyDescent="0.25"/>
    <row r="24523" x14ac:dyDescent="0.25"/>
    <row r="24524" x14ac:dyDescent="0.25"/>
    <row r="24525" x14ac:dyDescent="0.25"/>
    <row r="24526" x14ac:dyDescent="0.25"/>
    <row r="24527" x14ac:dyDescent="0.25"/>
    <row r="24528" x14ac:dyDescent="0.25"/>
    <row r="24529" x14ac:dyDescent="0.25"/>
    <row r="24530" x14ac:dyDescent="0.25"/>
    <row r="24531" x14ac:dyDescent="0.25"/>
    <row r="24532" x14ac:dyDescent="0.25"/>
    <row r="24533" x14ac:dyDescent="0.25"/>
    <row r="24534" x14ac:dyDescent="0.25"/>
    <row r="24535" x14ac:dyDescent="0.25"/>
    <row r="24536" x14ac:dyDescent="0.25"/>
    <row r="24537" x14ac:dyDescent="0.25"/>
    <row r="24538" x14ac:dyDescent="0.25"/>
    <row r="24539" x14ac:dyDescent="0.25"/>
    <row r="24540" x14ac:dyDescent="0.25"/>
    <row r="24541" x14ac:dyDescent="0.25"/>
    <row r="24542" x14ac:dyDescent="0.25"/>
    <row r="24543" x14ac:dyDescent="0.25"/>
    <row r="24544" x14ac:dyDescent="0.25"/>
    <row r="24545" x14ac:dyDescent="0.25"/>
    <row r="24546" x14ac:dyDescent="0.25"/>
    <row r="24547" x14ac:dyDescent="0.25"/>
    <row r="24548" x14ac:dyDescent="0.25"/>
    <row r="24549" x14ac:dyDescent="0.25"/>
    <row r="24550" x14ac:dyDescent="0.25"/>
    <row r="24551" x14ac:dyDescent="0.25"/>
    <row r="24552" x14ac:dyDescent="0.25"/>
    <row r="24553" x14ac:dyDescent="0.25"/>
    <row r="24554" x14ac:dyDescent="0.25"/>
    <row r="24555" x14ac:dyDescent="0.25"/>
    <row r="24556" x14ac:dyDescent="0.25"/>
    <row r="24557" x14ac:dyDescent="0.25"/>
    <row r="24558" x14ac:dyDescent="0.25"/>
    <row r="24559" x14ac:dyDescent="0.25"/>
    <row r="24560" x14ac:dyDescent="0.25"/>
    <row r="24561" x14ac:dyDescent="0.25"/>
    <row r="24562" x14ac:dyDescent="0.25"/>
    <row r="24563" x14ac:dyDescent="0.25"/>
    <row r="24564" x14ac:dyDescent="0.25"/>
    <row r="24565" x14ac:dyDescent="0.25"/>
    <row r="24566" x14ac:dyDescent="0.25"/>
    <row r="24567" x14ac:dyDescent="0.25"/>
    <row r="24568" x14ac:dyDescent="0.25"/>
    <row r="24569" x14ac:dyDescent="0.25"/>
    <row r="24570" x14ac:dyDescent="0.25"/>
    <row r="24571" x14ac:dyDescent="0.25"/>
    <row r="24572" x14ac:dyDescent="0.25"/>
    <row r="24573" x14ac:dyDescent="0.25"/>
    <row r="24574" x14ac:dyDescent="0.25"/>
    <row r="24575" x14ac:dyDescent="0.25"/>
    <row r="24576" x14ac:dyDescent="0.25"/>
    <row r="24577" x14ac:dyDescent="0.25"/>
    <row r="24578" x14ac:dyDescent="0.25"/>
    <row r="24579" x14ac:dyDescent="0.25"/>
    <row r="24580" x14ac:dyDescent="0.25"/>
    <row r="24581" x14ac:dyDescent="0.25"/>
    <row r="24582" x14ac:dyDescent="0.25"/>
    <row r="24583" x14ac:dyDescent="0.25"/>
    <row r="24584" x14ac:dyDescent="0.25"/>
    <row r="24585" x14ac:dyDescent="0.25"/>
    <row r="24586" x14ac:dyDescent="0.25"/>
    <row r="24587" x14ac:dyDescent="0.25"/>
    <row r="24588" x14ac:dyDescent="0.25"/>
    <row r="24589" x14ac:dyDescent="0.25"/>
    <row r="24590" x14ac:dyDescent="0.25"/>
    <row r="24591" x14ac:dyDescent="0.25"/>
    <row r="24592" x14ac:dyDescent="0.25"/>
    <row r="24593" x14ac:dyDescent="0.25"/>
    <row r="24594" x14ac:dyDescent="0.25"/>
    <row r="24595" x14ac:dyDescent="0.25"/>
    <row r="24596" x14ac:dyDescent="0.25"/>
    <row r="24597" x14ac:dyDescent="0.25"/>
    <row r="24598" x14ac:dyDescent="0.25"/>
    <row r="24599" x14ac:dyDescent="0.25"/>
    <row r="24600" x14ac:dyDescent="0.25"/>
    <row r="24601" x14ac:dyDescent="0.25"/>
    <row r="24602" x14ac:dyDescent="0.25"/>
    <row r="24603" x14ac:dyDescent="0.25"/>
    <row r="24604" x14ac:dyDescent="0.25"/>
    <row r="24605" x14ac:dyDescent="0.25"/>
    <row r="24606" x14ac:dyDescent="0.25"/>
    <row r="24607" x14ac:dyDescent="0.25"/>
    <row r="24608" x14ac:dyDescent="0.25"/>
    <row r="24609" x14ac:dyDescent="0.25"/>
    <row r="24610" x14ac:dyDescent="0.25"/>
    <row r="24611" x14ac:dyDescent="0.25"/>
    <row r="24612" x14ac:dyDescent="0.25"/>
    <row r="24613" x14ac:dyDescent="0.25"/>
    <row r="24614" x14ac:dyDescent="0.25"/>
    <row r="24615" x14ac:dyDescent="0.25"/>
    <row r="24616" x14ac:dyDescent="0.25"/>
    <row r="24617" x14ac:dyDescent="0.25"/>
    <row r="24618" x14ac:dyDescent="0.25"/>
    <row r="24619" x14ac:dyDescent="0.25"/>
    <row r="24620" x14ac:dyDescent="0.25"/>
    <row r="24621" x14ac:dyDescent="0.25"/>
    <row r="24622" x14ac:dyDescent="0.25"/>
    <row r="24623" x14ac:dyDescent="0.25"/>
    <row r="24624" x14ac:dyDescent="0.25"/>
    <row r="24625" x14ac:dyDescent="0.25"/>
    <row r="24626" x14ac:dyDescent="0.25"/>
    <row r="24627" x14ac:dyDescent="0.25"/>
    <row r="24628" x14ac:dyDescent="0.25"/>
    <row r="24629" x14ac:dyDescent="0.25"/>
    <row r="24630" x14ac:dyDescent="0.25"/>
    <row r="24631" x14ac:dyDescent="0.25"/>
    <row r="24632" x14ac:dyDescent="0.25"/>
    <row r="24633" x14ac:dyDescent="0.25"/>
    <row r="24634" x14ac:dyDescent="0.25"/>
    <row r="24635" x14ac:dyDescent="0.25"/>
    <row r="24636" x14ac:dyDescent="0.25"/>
    <row r="24637" x14ac:dyDescent="0.25"/>
    <row r="24638" x14ac:dyDescent="0.25"/>
    <row r="24639" x14ac:dyDescent="0.25"/>
    <row r="24640" x14ac:dyDescent="0.25"/>
    <row r="24641" x14ac:dyDescent="0.25"/>
    <row r="24642" x14ac:dyDescent="0.25"/>
    <row r="24643" x14ac:dyDescent="0.25"/>
    <row r="24644" x14ac:dyDescent="0.25"/>
    <row r="24645" x14ac:dyDescent="0.25"/>
    <row r="24646" x14ac:dyDescent="0.25"/>
    <row r="24647" x14ac:dyDescent="0.25"/>
    <row r="24648" x14ac:dyDescent="0.25"/>
    <row r="24649" x14ac:dyDescent="0.25"/>
    <row r="24650" x14ac:dyDescent="0.25"/>
    <row r="24651" x14ac:dyDescent="0.25"/>
    <row r="24652" x14ac:dyDescent="0.25"/>
    <row r="24653" x14ac:dyDescent="0.25"/>
    <row r="24654" x14ac:dyDescent="0.25"/>
    <row r="24655" x14ac:dyDescent="0.25"/>
    <row r="24656" x14ac:dyDescent="0.25"/>
    <row r="24657" x14ac:dyDescent="0.25"/>
    <row r="24658" x14ac:dyDescent="0.25"/>
    <row r="24659" x14ac:dyDescent="0.25"/>
    <row r="24660" x14ac:dyDescent="0.25"/>
    <row r="24661" x14ac:dyDescent="0.25"/>
    <row r="24662" x14ac:dyDescent="0.25"/>
    <row r="24663" x14ac:dyDescent="0.25"/>
    <row r="24664" x14ac:dyDescent="0.25"/>
    <row r="24665" x14ac:dyDescent="0.25"/>
    <row r="24666" x14ac:dyDescent="0.25"/>
    <row r="24667" x14ac:dyDescent="0.25"/>
    <row r="24668" x14ac:dyDescent="0.25"/>
    <row r="24669" x14ac:dyDescent="0.25"/>
    <row r="24670" x14ac:dyDescent="0.25"/>
    <row r="24671" x14ac:dyDescent="0.25"/>
    <row r="24672" x14ac:dyDescent="0.25"/>
    <row r="24673" x14ac:dyDescent="0.25"/>
    <row r="24674" x14ac:dyDescent="0.25"/>
    <row r="24675" x14ac:dyDescent="0.25"/>
    <row r="24676" x14ac:dyDescent="0.25"/>
    <row r="24677" x14ac:dyDescent="0.25"/>
    <row r="24678" x14ac:dyDescent="0.25"/>
    <row r="24679" x14ac:dyDescent="0.25"/>
    <row r="24680" x14ac:dyDescent="0.25"/>
    <row r="24681" x14ac:dyDescent="0.25"/>
    <row r="24682" x14ac:dyDescent="0.25"/>
    <row r="24683" x14ac:dyDescent="0.25"/>
    <row r="24684" x14ac:dyDescent="0.25"/>
    <row r="24685" x14ac:dyDescent="0.25"/>
    <row r="24686" x14ac:dyDescent="0.25"/>
    <row r="24687" x14ac:dyDescent="0.25"/>
    <row r="24688" x14ac:dyDescent="0.25"/>
    <row r="24689" x14ac:dyDescent="0.25"/>
    <row r="24690" x14ac:dyDescent="0.25"/>
    <row r="24691" x14ac:dyDescent="0.25"/>
    <row r="24692" x14ac:dyDescent="0.25"/>
    <row r="24693" x14ac:dyDescent="0.25"/>
    <row r="24694" x14ac:dyDescent="0.25"/>
    <row r="24695" x14ac:dyDescent="0.25"/>
    <row r="24696" x14ac:dyDescent="0.25"/>
    <row r="24697" x14ac:dyDescent="0.25"/>
    <row r="24698" x14ac:dyDescent="0.25"/>
    <row r="24699" x14ac:dyDescent="0.25"/>
    <row r="24700" x14ac:dyDescent="0.25"/>
    <row r="24701" x14ac:dyDescent="0.25"/>
    <row r="24702" x14ac:dyDescent="0.25"/>
    <row r="24703" x14ac:dyDescent="0.25"/>
    <row r="24704" x14ac:dyDescent="0.25"/>
    <row r="24705" x14ac:dyDescent="0.25"/>
    <row r="24706" x14ac:dyDescent="0.25"/>
    <row r="24707" x14ac:dyDescent="0.25"/>
    <row r="24708" x14ac:dyDescent="0.25"/>
    <row r="24709" x14ac:dyDescent="0.25"/>
    <row r="24710" x14ac:dyDescent="0.25"/>
    <row r="24711" x14ac:dyDescent="0.25"/>
    <row r="24712" x14ac:dyDescent="0.25"/>
    <row r="24713" x14ac:dyDescent="0.25"/>
    <row r="24714" x14ac:dyDescent="0.25"/>
    <row r="24715" x14ac:dyDescent="0.25"/>
    <row r="24716" x14ac:dyDescent="0.25"/>
    <row r="24717" x14ac:dyDescent="0.25"/>
    <row r="24718" x14ac:dyDescent="0.25"/>
    <row r="24719" x14ac:dyDescent="0.25"/>
    <row r="24720" x14ac:dyDescent="0.25"/>
    <row r="24721" x14ac:dyDescent="0.25"/>
    <row r="24722" x14ac:dyDescent="0.25"/>
    <row r="24723" x14ac:dyDescent="0.25"/>
    <row r="24724" x14ac:dyDescent="0.25"/>
    <row r="24725" x14ac:dyDescent="0.25"/>
    <row r="24726" x14ac:dyDescent="0.25"/>
    <row r="24727" x14ac:dyDescent="0.25"/>
    <row r="24728" x14ac:dyDescent="0.25"/>
    <row r="24729" x14ac:dyDescent="0.25"/>
    <row r="24730" x14ac:dyDescent="0.25"/>
    <row r="24731" x14ac:dyDescent="0.25"/>
    <row r="24732" x14ac:dyDescent="0.25"/>
    <row r="24733" x14ac:dyDescent="0.25"/>
    <row r="24734" x14ac:dyDescent="0.25"/>
    <row r="24735" x14ac:dyDescent="0.25"/>
    <row r="24736" x14ac:dyDescent="0.25"/>
    <row r="24737" x14ac:dyDescent="0.25"/>
    <row r="24738" x14ac:dyDescent="0.25"/>
    <row r="24739" x14ac:dyDescent="0.25"/>
    <row r="24740" x14ac:dyDescent="0.25"/>
    <row r="24741" x14ac:dyDescent="0.25"/>
    <row r="24742" x14ac:dyDescent="0.25"/>
    <row r="24743" x14ac:dyDescent="0.25"/>
    <row r="24744" x14ac:dyDescent="0.25"/>
    <row r="24745" x14ac:dyDescent="0.25"/>
    <row r="24746" x14ac:dyDescent="0.25"/>
    <row r="24747" x14ac:dyDescent="0.25"/>
    <row r="24748" x14ac:dyDescent="0.25"/>
    <row r="24749" x14ac:dyDescent="0.25"/>
    <row r="24750" x14ac:dyDescent="0.25"/>
    <row r="24751" x14ac:dyDescent="0.25"/>
    <row r="24752" x14ac:dyDescent="0.25"/>
    <row r="24753" x14ac:dyDescent="0.25"/>
    <row r="24754" x14ac:dyDescent="0.25"/>
    <row r="24755" x14ac:dyDescent="0.25"/>
    <row r="24756" x14ac:dyDescent="0.25"/>
    <row r="24757" x14ac:dyDescent="0.25"/>
    <row r="24758" x14ac:dyDescent="0.25"/>
    <row r="24759" x14ac:dyDescent="0.25"/>
    <row r="24760" x14ac:dyDescent="0.25"/>
    <row r="24761" x14ac:dyDescent="0.25"/>
    <row r="24762" x14ac:dyDescent="0.25"/>
    <row r="24763" x14ac:dyDescent="0.25"/>
    <row r="24764" x14ac:dyDescent="0.25"/>
    <row r="24765" x14ac:dyDescent="0.25"/>
    <row r="24766" x14ac:dyDescent="0.25"/>
    <row r="24767" x14ac:dyDescent="0.25"/>
    <row r="24768" x14ac:dyDescent="0.25"/>
    <row r="24769" x14ac:dyDescent="0.25"/>
    <row r="24770" x14ac:dyDescent="0.25"/>
    <row r="24771" x14ac:dyDescent="0.25"/>
    <row r="24772" x14ac:dyDescent="0.25"/>
    <row r="24773" x14ac:dyDescent="0.25"/>
    <row r="24774" x14ac:dyDescent="0.25"/>
    <row r="24775" x14ac:dyDescent="0.25"/>
    <row r="24776" x14ac:dyDescent="0.25"/>
    <row r="24777" x14ac:dyDescent="0.25"/>
    <row r="24778" x14ac:dyDescent="0.25"/>
    <row r="24779" x14ac:dyDescent="0.25"/>
    <row r="24780" x14ac:dyDescent="0.25"/>
    <row r="24781" x14ac:dyDescent="0.25"/>
    <row r="24782" x14ac:dyDescent="0.25"/>
    <row r="24783" x14ac:dyDescent="0.25"/>
    <row r="24784" x14ac:dyDescent="0.25"/>
    <row r="24785" x14ac:dyDescent="0.25"/>
    <row r="24786" x14ac:dyDescent="0.25"/>
    <row r="24787" x14ac:dyDescent="0.25"/>
    <row r="24788" x14ac:dyDescent="0.25"/>
    <row r="24789" x14ac:dyDescent="0.25"/>
    <row r="24790" x14ac:dyDescent="0.25"/>
    <row r="24791" x14ac:dyDescent="0.25"/>
    <row r="24792" x14ac:dyDescent="0.25"/>
    <row r="24793" x14ac:dyDescent="0.25"/>
    <row r="24794" x14ac:dyDescent="0.25"/>
    <row r="24795" x14ac:dyDescent="0.25"/>
    <row r="24796" x14ac:dyDescent="0.25"/>
    <row r="24797" x14ac:dyDescent="0.25"/>
    <row r="24798" x14ac:dyDescent="0.25"/>
    <row r="24799" x14ac:dyDescent="0.25"/>
    <row r="24800" x14ac:dyDescent="0.25"/>
    <row r="24801" x14ac:dyDescent="0.25"/>
    <row r="24802" x14ac:dyDescent="0.25"/>
    <row r="24803" x14ac:dyDescent="0.25"/>
    <row r="24804" x14ac:dyDescent="0.25"/>
    <row r="24805" x14ac:dyDescent="0.25"/>
    <row r="24806" x14ac:dyDescent="0.25"/>
    <row r="24807" x14ac:dyDescent="0.25"/>
    <row r="24808" x14ac:dyDescent="0.25"/>
    <row r="24809" x14ac:dyDescent="0.25"/>
    <row r="24810" x14ac:dyDescent="0.25"/>
    <row r="24811" x14ac:dyDescent="0.25"/>
    <row r="24812" x14ac:dyDescent="0.25"/>
    <row r="24813" x14ac:dyDescent="0.25"/>
    <row r="24814" x14ac:dyDescent="0.25"/>
    <row r="24815" x14ac:dyDescent="0.25"/>
    <row r="24816" x14ac:dyDescent="0.25"/>
    <row r="24817" x14ac:dyDescent="0.25"/>
    <row r="24818" x14ac:dyDescent="0.25"/>
    <row r="24819" x14ac:dyDescent="0.25"/>
    <row r="24820" x14ac:dyDescent="0.25"/>
    <row r="24821" x14ac:dyDescent="0.25"/>
    <row r="24822" x14ac:dyDescent="0.25"/>
    <row r="24823" x14ac:dyDescent="0.25"/>
    <row r="24824" x14ac:dyDescent="0.25"/>
    <row r="24825" x14ac:dyDescent="0.25"/>
    <row r="24826" x14ac:dyDescent="0.25"/>
    <row r="24827" x14ac:dyDescent="0.25"/>
    <row r="24828" x14ac:dyDescent="0.25"/>
    <row r="24829" x14ac:dyDescent="0.25"/>
    <row r="24830" x14ac:dyDescent="0.25"/>
    <row r="24831" x14ac:dyDescent="0.25"/>
    <row r="24832" x14ac:dyDescent="0.25"/>
    <row r="24833" x14ac:dyDescent="0.25"/>
    <row r="24834" x14ac:dyDescent="0.25"/>
    <row r="24835" x14ac:dyDescent="0.25"/>
    <row r="24836" x14ac:dyDescent="0.25"/>
    <row r="24837" x14ac:dyDescent="0.25"/>
    <row r="24838" x14ac:dyDescent="0.25"/>
    <row r="24839" x14ac:dyDescent="0.25"/>
    <row r="24840" x14ac:dyDescent="0.25"/>
    <row r="24841" x14ac:dyDescent="0.25"/>
    <row r="24842" x14ac:dyDescent="0.25"/>
    <row r="24843" x14ac:dyDescent="0.25"/>
    <row r="24844" x14ac:dyDescent="0.25"/>
    <row r="24845" x14ac:dyDescent="0.25"/>
    <row r="24846" x14ac:dyDescent="0.25"/>
    <row r="24847" x14ac:dyDescent="0.25"/>
    <row r="24848" x14ac:dyDescent="0.25"/>
    <row r="24849" x14ac:dyDescent="0.25"/>
    <row r="24850" x14ac:dyDescent="0.25"/>
    <row r="24851" x14ac:dyDescent="0.25"/>
    <row r="24852" x14ac:dyDescent="0.25"/>
    <row r="24853" x14ac:dyDescent="0.25"/>
    <row r="24854" x14ac:dyDescent="0.25"/>
    <row r="24855" x14ac:dyDescent="0.25"/>
    <row r="24856" x14ac:dyDescent="0.25"/>
    <row r="24857" x14ac:dyDescent="0.25"/>
    <row r="24858" x14ac:dyDescent="0.25"/>
    <row r="24859" x14ac:dyDescent="0.25"/>
    <row r="24860" x14ac:dyDescent="0.25"/>
    <row r="24861" x14ac:dyDescent="0.25"/>
    <row r="24862" x14ac:dyDescent="0.25"/>
    <row r="24863" x14ac:dyDescent="0.25"/>
    <row r="24864" x14ac:dyDescent="0.25"/>
    <row r="24865" x14ac:dyDescent="0.25"/>
    <row r="24866" x14ac:dyDescent="0.25"/>
    <row r="24867" x14ac:dyDescent="0.25"/>
    <row r="24868" x14ac:dyDescent="0.25"/>
    <row r="24869" x14ac:dyDescent="0.25"/>
    <row r="24870" x14ac:dyDescent="0.25"/>
    <row r="24871" x14ac:dyDescent="0.25"/>
    <row r="24872" x14ac:dyDescent="0.25"/>
    <row r="24873" x14ac:dyDescent="0.25"/>
    <row r="24874" x14ac:dyDescent="0.25"/>
    <row r="24875" x14ac:dyDescent="0.25"/>
    <row r="24876" x14ac:dyDescent="0.25"/>
    <row r="24877" x14ac:dyDescent="0.25"/>
    <row r="24878" x14ac:dyDescent="0.25"/>
    <row r="24879" x14ac:dyDescent="0.25"/>
    <row r="24880" x14ac:dyDescent="0.25"/>
    <row r="24881" x14ac:dyDescent="0.25"/>
    <row r="24882" x14ac:dyDescent="0.25"/>
    <row r="24883" x14ac:dyDescent="0.25"/>
    <row r="24884" x14ac:dyDescent="0.25"/>
    <row r="24885" x14ac:dyDescent="0.25"/>
    <row r="24886" x14ac:dyDescent="0.25"/>
    <row r="24887" x14ac:dyDescent="0.25"/>
    <row r="24888" x14ac:dyDescent="0.25"/>
    <row r="24889" x14ac:dyDescent="0.25"/>
    <row r="24890" x14ac:dyDescent="0.25"/>
    <row r="24891" x14ac:dyDescent="0.25"/>
    <row r="24892" x14ac:dyDescent="0.25"/>
    <row r="24893" x14ac:dyDescent="0.25"/>
    <row r="24894" x14ac:dyDescent="0.25"/>
    <row r="24895" x14ac:dyDescent="0.25"/>
    <row r="24896" x14ac:dyDescent="0.25"/>
    <row r="24897" x14ac:dyDescent="0.25"/>
    <row r="24898" x14ac:dyDescent="0.25"/>
    <row r="24899" x14ac:dyDescent="0.25"/>
    <row r="24900" x14ac:dyDescent="0.25"/>
    <row r="24901" x14ac:dyDescent="0.25"/>
    <row r="24902" x14ac:dyDescent="0.25"/>
    <row r="24903" x14ac:dyDescent="0.25"/>
    <row r="24904" x14ac:dyDescent="0.25"/>
    <row r="24905" x14ac:dyDescent="0.25"/>
    <row r="24906" x14ac:dyDescent="0.25"/>
    <row r="24907" x14ac:dyDescent="0.25"/>
    <row r="24908" x14ac:dyDescent="0.25"/>
    <row r="24909" x14ac:dyDescent="0.25"/>
    <row r="24910" x14ac:dyDescent="0.25"/>
    <row r="24911" x14ac:dyDescent="0.25"/>
    <row r="24912" x14ac:dyDescent="0.25"/>
    <row r="24913" x14ac:dyDescent="0.25"/>
    <row r="24914" x14ac:dyDescent="0.25"/>
    <row r="24915" x14ac:dyDescent="0.25"/>
    <row r="24916" x14ac:dyDescent="0.25"/>
    <row r="24917" x14ac:dyDescent="0.25"/>
    <row r="24918" x14ac:dyDescent="0.25"/>
    <row r="24919" x14ac:dyDescent="0.25"/>
    <row r="24920" x14ac:dyDescent="0.25"/>
    <row r="24921" x14ac:dyDescent="0.25"/>
    <row r="24922" x14ac:dyDescent="0.25"/>
    <row r="24923" x14ac:dyDescent="0.25"/>
    <row r="24924" x14ac:dyDescent="0.25"/>
    <row r="24925" x14ac:dyDescent="0.25"/>
    <row r="24926" x14ac:dyDescent="0.25"/>
    <row r="24927" x14ac:dyDescent="0.25"/>
    <row r="24928" x14ac:dyDescent="0.25"/>
    <row r="24929" x14ac:dyDescent="0.25"/>
    <row r="24930" x14ac:dyDescent="0.25"/>
    <row r="24931" x14ac:dyDescent="0.25"/>
    <row r="24932" x14ac:dyDescent="0.25"/>
    <row r="24933" x14ac:dyDescent="0.25"/>
    <row r="24934" x14ac:dyDescent="0.25"/>
    <row r="24935" x14ac:dyDescent="0.25"/>
    <row r="24936" x14ac:dyDescent="0.25"/>
    <row r="24937" x14ac:dyDescent="0.25"/>
    <row r="24938" x14ac:dyDescent="0.25"/>
    <row r="24939" x14ac:dyDescent="0.25"/>
    <row r="24940" x14ac:dyDescent="0.25"/>
    <row r="24941" x14ac:dyDescent="0.25"/>
    <row r="24942" x14ac:dyDescent="0.25"/>
    <row r="24943" x14ac:dyDescent="0.25"/>
    <row r="24944" x14ac:dyDescent="0.25"/>
    <row r="24945" x14ac:dyDescent="0.25"/>
    <row r="24946" x14ac:dyDescent="0.25"/>
    <row r="24947" x14ac:dyDescent="0.25"/>
    <row r="24948" x14ac:dyDescent="0.25"/>
    <row r="24949" x14ac:dyDescent="0.25"/>
    <row r="24950" x14ac:dyDescent="0.25"/>
    <row r="24951" x14ac:dyDescent="0.25"/>
    <row r="24952" x14ac:dyDescent="0.25"/>
    <row r="24953" x14ac:dyDescent="0.25"/>
    <row r="24954" x14ac:dyDescent="0.25"/>
    <row r="24955" x14ac:dyDescent="0.25"/>
    <row r="24956" x14ac:dyDescent="0.25"/>
    <row r="24957" x14ac:dyDescent="0.25"/>
    <row r="24958" x14ac:dyDescent="0.25"/>
    <row r="24959" x14ac:dyDescent="0.25"/>
    <row r="24960" x14ac:dyDescent="0.25"/>
    <row r="24961" x14ac:dyDescent="0.25"/>
    <row r="24962" x14ac:dyDescent="0.25"/>
    <row r="24963" x14ac:dyDescent="0.25"/>
    <row r="24964" x14ac:dyDescent="0.25"/>
    <row r="24965" x14ac:dyDescent="0.25"/>
    <row r="24966" x14ac:dyDescent="0.25"/>
    <row r="24967" x14ac:dyDescent="0.25"/>
    <row r="24968" x14ac:dyDescent="0.25"/>
    <row r="24969" x14ac:dyDescent="0.25"/>
    <row r="24970" x14ac:dyDescent="0.25"/>
    <row r="24971" x14ac:dyDescent="0.25"/>
    <row r="24972" x14ac:dyDescent="0.25"/>
    <row r="24973" x14ac:dyDescent="0.25"/>
    <row r="24974" x14ac:dyDescent="0.25"/>
    <row r="24975" x14ac:dyDescent="0.25"/>
    <row r="24976" x14ac:dyDescent="0.25"/>
    <row r="24977" x14ac:dyDescent="0.25"/>
    <row r="24978" x14ac:dyDescent="0.25"/>
    <row r="24979" x14ac:dyDescent="0.25"/>
    <row r="24980" x14ac:dyDescent="0.25"/>
    <row r="24981" x14ac:dyDescent="0.25"/>
    <row r="24982" x14ac:dyDescent="0.25"/>
    <row r="24983" x14ac:dyDescent="0.25"/>
    <row r="24984" x14ac:dyDescent="0.25"/>
    <row r="24985" x14ac:dyDescent="0.25"/>
    <row r="24986" x14ac:dyDescent="0.25"/>
    <row r="24987" x14ac:dyDescent="0.25"/>
    <row r="24988" x14ac:dyDescent="0.25"/>
    <row r="24989" x14ac:dyDescent="0.25"/>
    <row r="24990" x14ac:dyDescent="0.25"/>
    <row r="24991" x14ac:dyDescent="0.25"/>
    <row r="24992" x14ac:dyDescent="0.25"/>
    <row r="24993" x14ac:dyDescent="0.25"/>
    <row r="24994" x14ac:dyDescent="0.25"/>
    <row r="24995" x14ac:dyDescent="0.25"/>
    <row r="24996" x14ac:dyDescent="0.25"/>
    <row r="24997" x14ac:dyDescent="0.25"/>
    <row r="24998" x14ac:dyDescent="0.25"/>
    <row r="24999" x14ac:dyDescent="0.25"/>
    <row r="25000" x14ac:dyDescent="0.25"/>
    <row r="25001" x14ac:dyDescent="0.25"/>
    <row r="25002" x14ac:dyDescent="0.25"/>
    <row r="25003" x14ac:dyDescent="0.25"/>
    <row r="25004" x14ac:dyDescent="0.25"/>
    <row r="25005" x14ac:dyDescent="0.25"/>
    <row r="25006" x14ac:dyDescent="0.25"/>
    <row r="25007" x14ac:dyDescent="0.25"/>
    <row r="25008" x14ac:dyDescent="0.25"/>
    <row r="25009" x14ac:dyDescent="0.25"/>
    <row r="25010" x14ac:dyDescent="0.25"/>
    <row r="25011" x14ac:dyDescent="0.25"/>
    <row r="25012" x14ac:dyDescent="0.25"/>
    <row r="25013" x14ac:dyDescent="0.25"/>
    <row r="25014" x14ac:dyDescent="0.25"/>
    <row r="25015" x14ac:dyDescent="0.25"/>
    <row r="25016" x14ac:dyDescent="0.25"/>
    <row r="25017" x14ac:dyDescent="0.25"/>
    <row r="25018" x14ac:dyDescent="0.25"/>
    <row r="25019" x14ac:dyDescent="0.25"/>
    <row r="25020" x14ac:dyDescent="0.25"/>
    <row r="25021" x14ac:dyDescent="0.25"/>
    <row r="25022" x14ac:dyDescent="0.25"/>
    <row r="25023" x14ac:dyDescent="0.25"/>
    <row r="25024" x14ac:dyDescent="0.25"/>
    <row r="25025" x14ac:dyDescent="0.25"/>
    <row r="25026" x14ac:dyDescent="0.25"/>
    <row r="25027" x14ac:dyDescent="0.25"/>
    <row r="25028" x14ac:dyDescent="0.25"/>
    <row r="25029" x14ac:dyDescent="0.25"/>
    <row r="25030" x14ac:dyDescent="0.25"/>
    <row r="25031" x14ac:dyDescent="0.25"/>
    <row r="25032" x14ac:dyDescent="0.25"/>
    <row r="25033" x14ac:dyDescent="0.25"/>
    <row r="25034" x14ac:dyDescent="0.25"/>
    <row r="25035" x14ac:dyDescent="0.25"/>
    <row r="25036" x14ac:dyDescent="0.25"/>
    <row r="25037" x14ac:dyDescent="0.25"/>
    <row r="25038" x14ac:dyDescent="0.25"/>
    <row r="25039" x14ac:dyDescent="0.25"/>
    <row r="25040" x14ac:dyDescent="0.25"/>
    <row r="25041" x14ac:dyDescent="0.25"/>
    <row r="25042" x14ac:dyDescent="0.25"/>
    <row r="25043" x14ac:dyDescent="0.25"/>
    <row r="25044" x14ac:dyDescent="0.25"/>
    <row r="25045" x14ac:dyDescent="0.25"/>
    <row r="25046" x14ac:dyDescent="0.25"/>
    <row r="25047" x14ac:dyDescent="0.25"/>
    <row r="25048" x14ac:dyDescent="0.25"/>
    <row r="25049" x14ac:dyDescent="0.25"/>
    <row r="25050" x14ac:dyDescent="0.25"/>
    <row r="25051" x14ac:dyDescent="0.25"/>
    <row r="25052" x14ac:dyDescent="0.25"/>
    <row r="25053" x14ac:dyDescent="0.25"/>
    <row r="25054" x14ac:dyDescent="0.25"/>
    <row r="25055" x14ac:dyDescent="0.25"/>
    <row r="25056" x14ac:dyDescent="0.25"/>
    <row r="25057" x14ac:dyDescent="0.25"/>
    <row r="25058" x14ac:dyDescent="0.25"/>
    <row r="25059" x14ac:dyDescent="0.25"/>
    <row r="25060" x14ac:dyDescent="0.25"/>
    <row r="25061" x14ac:dyDescent="0.25"/>
    <row r="25062" x14ac:dyDescent="0.25"/>
    <row r="25063" x14ac:dyDescent="0.25"/>
    <row r="25064" x14ac:dyDescent="0.25"/>
    <row r="25065" x14ac:dyDescent="0.25"/>
    <row r="25066" x14ac:dyDescent="0.25"/>
    <row r="25067" x14ac:dyDescent="0.25"/>
    <row r="25068" x14ac:dyDescent="0.25"/>
    <row r="25069" x14ac:dyDescent="0.25"/>
    <row r="25070" x14ac:dyDescent="0.25"/>
    <row r="25071" x14ac:dyDescent="0.25"/>
    <row r="25072" x14ac:dyDescent="0.25"/>
    <row r="25073" x14ac:dyDescent="0.25"/>
    <row r="25074" x14ac:dyDescent="0.25"/>
    <row r="25075" x14ac:dyDescent="0.25"/>
    <row r="25076" x14ac:dyDescent="0.25"/>
    <row r="25077" x14ac:dyDescent="0.25"/>
    <row r="25078" x14ac:dyDescent="0.25"/>
    <row r="25079" x14ac:dyDescent="0.25"/>
    <row r="25080" x14ac:dyDescent="0.25"/>
    <row r="25081" x14ac:dyDescent="0.25"/>
    <row r="25082" x14ac:dyDescent="0.25"/>
    <row r="25083" x14ac:dyDescent="0.25"/>
    <row r="25084" x14ac:dyDescent="0.25"/>
    <row r="25085" x14ac:dyDescent="0.25"/>
    <row r="25086" x14ac:dyDescent="0.25"/>
    <row r="25087" x14ac:dyDescent="0.25"/>
    <row r="25088" x14ac:dyDescent="0.25"/>
    <row r="25089" x14ac:dyDescent="0.25"/>
    <row r="25090" x14ac:dyDescent="0.25"/>
    <row r="25091" x14ac:dyDescent="0.25"/>
    <row r="25092" x14ac:dyDescent="0.25"/>
    <row r="25093" x14ac:dyDescent="0.25"/>
    <row r="25094" x14ac:dyDescent="0.25"/>
    <row r="25095" x14ac:dyDescent="0.25"/>
    <row r="25096" x14ac:dyDescent="0.25"/>
    <row r="25097" x14ac:dyDescent="0.25"/>
    <row r="25098" x14ac:dyDescent="0.25"/>
    <row r="25099" x14ac:dyDescent="0.25"/>
    <row r="25100" x14ac:dyDescent="0.25"/>
    <row r="25101" x14ac:dyDescent="0.25"/>
    <row r="25102" x14ac:dyDescent="0.25"/>
    <row r="25103" x14ac:dyDescent="0.25"/>
    <row r="25104" x14ac:dyDescent="0.25"/>
    <row r="25105" x14ac:dyDescent="0.25"/>
    <row r="25106" x14ac:dyDescent="0.25"/>
    <row r="25107" x14ac:dyDescent="0.25"/>
    <row r="25108" x14ac:dyDescent="0.25"/>
    <row r="25109" x14ac:dyDescent="0.25"/>
    <row r="25110" x14ac:dyDescent="0.25"/>
    <row r="25111" x14ac:dyDescent="0.25"/>
    <row r="25112" x14ac:dyDescent="0.25"/>
    <row r="25113" x14ac:dyDescent="0.25"/>
    <row r="25114" x14ac:dyDescent="0.25"/>
    <row r="25115" x14ac:dyDescent="0.25"/>
    <row r="25116" x14ac:dyDescent="0.25"/>
    <row r="25117" x14ac:dyDescent="0.25"/>
    <row r="25118" x14ac:dyDescent="0.25"/>
    <row r="25119" x14ac:dyDescent="0.25"/>
    <row r="25120" x14ac:dyDescent="0.25"/>
    <row r="25121" x14ac:dyDescent="0.25"/>
    <row r="25122" x14ac:dyDescent="0.25"/>
    <row r="25123" x14ac:dyDescent="0.25"/>
    <row r="25124" x14ac:dyDescent="0.25"/>
    <row r="25125" x14ac:dyDescent="0.25"/>
    <row r="25126" x14ac:dyDescent="0.25"/>
    <row r="25127" x14ac:dyDescent="0.25"/>
    <row r="25128" x14ac:dyDescent="0.25"/>
    <row r="25129" x14ac:dyDescent="0.25"/>
    <row r="25130" x14ac:dyDescent="0.25"/>
    <row r="25131" x14ac:dyDescent="0.25"/>
    <row r="25132" x14ac:dyDescent="0.25"/>
    <row r="25133" x14ac:dyDescent="0.25"/>
    <row r="25134" x14ac:dyDescent="0.25"/>
    <row r="25135" x14ac:dyDescent="0.25"/>
    <row r="25136" x14ac:dyDescent="0.25"/>
    <row r="25137" x14ac:dyDescent="0.25"/>
    <row r="25138" x14ac:dyDescent="0.25"/>
    <row r="25139" x14ac:dyDescent="0.25"/>
    <row r="25140" x14ac:dyDescent="0.25"/>
    <row r="25141" x14ac:dyDescent="0.25"/>
    <row r="25142" x14ac:dyDescent="0.25"/>
    <row r="25143" x14ac:dyDescent="0.25"/>
    <row r="25144" x14ac:dyDescent="0.25"/>
    <row r="25145" x14ac:dyDescent="0.25"/>
    <row r="25146" x14ac:dyDescent="0.25"/>
    <row r="25147" x14ac:dyDescent="0.25"/>
    <row r="25148" x14ac:dyDescent="0.25"/>
    <row r="25149" x14ac:dyDescent="0.25"/>
    <row r="25150" x14ac:dyDescent="0.25"/>
    <row r="25151" x14ac:dyDescent="0.25"/>
    <row r="25152" x14ac:dyDescent="0.25"/>
    <row r="25153" x14ac:dyDescent="0.25"/>
    <row r="25154" x14ac:dyDescent="0.25"/>
    <row r="25155" x14ac:dyDescent="0.25"/>
    <row r="25156" x14ac:dyDescent="0.25"/>
    <row r="25157" x14ac:dyDescent="0.25"/>
    <row r="25158" x14ac:dyDescent="0.25"/>
    <row r="25159" x14ac:dyDescent="0.25"/>
    <row r="25160" x14ac:dyDescent="0.25"/>
    <row r="25161" x14ac:dyDescent="0.25"/>
    <row r="25162" x14ac:dyDescent="0.25"/>
    <row r="25163" x14ac:dyDescent="0.25"/>
    <row r="25164" x14ac:dyDescent="0.25"/>
    <row r="25165" x14ac:dyDescent="0.25"/>
    <row r="25166" x14ac:dyDescent="0.25"/>
    <row r="25167" x14ac:dyDescent="0.25"/>
    <row r="25168" x14ac:dyDescent="0.25"/>
    <row r="25169" x14ac:dyDescent="0.25"/>
    <row r="25170" x14ac:dyDescent="0.25"/>
    <row r="25171" x14ac:dyDescent="0.25"/>
    <row r="25172" x14ac:dyDescent="0.25"/>
    <row r="25173" x14ac:dyDescent="0.25"/>
    <row r="25174" x14ac:dyDescent="0.25"/>
    <row r="25175" x14ac:dyDescent="0.25"/>
    <row r="25176" x14ac:dyDescent="0.25"/>
    <row r="25177" x14ac:dyDescent="0.25"/>
    <row r="25178" x14ac:dyDescent="0.25"/>
    <row r="25179" x14ac:dyDescent="0.25"/>
    <row r="25180" x14ac:dyDescent="0.25"/>
    <row r="25181" x14ac:dyDescent="0.25"/>
    <row r="25182" x14ac:dyDescent="0.25"/>
    <row r="25183" x14ac:dyDescent="0.25"/>
    <row r="25184" x14ac:dyDescent="0.25"/>
    <row r="25185" x14ac:dyDescent="0.25"/>
    <row r="25186" x14ac:dyDescent="0.25"/>
    <row r="25187" x14ac:dyDescent="0.25"/>
    <row r="25188" x14ac:dyDescent="0.25"/>
    <row r="25189" x14ac:dyDescent="0.25"/>
    <row r="25190" x14ac:dyDescent="0.25"/>
    <row r="25191" x14ac:dyDescent="0.25"/>
    <row r="25192" x14ac:dyDescent="0.25"/>
    <row r="25193" x14ac:dyDescent="0.25"/>
    <row r="25194" x14ac:dyDescent="0.25"/>
    <row r="25195" x14ac:dyDescent="0.25"/>
    <row r="25196" x14ac:dyDescent="0.25"/>
    <row r="25197" x14ac:dyDescent="0.25"/>
    <row r="25198" x14ac:dyDescent="0.25"/>
    <row r="25199" x14ac:dyDescent="0.25"/>
    <row r="25200" x14ac:dyDescent="0.25"/>
    <row r="25201" x14ac:dyDescent="0.25"/>
    <row r="25202" x14ac:dyDescent="0.25"/>
    <row r="25203" x14ac:dyDescent="0.25"/>
    <row r="25204" x14ac:dyDescent="0.25"/>
    <row r="25205" x14ac:dyDescent="0.25"/>
    <row r="25206" x14ac:dyDescent="0.25"/>
    <row r="25207" x14ac:dyDescent="0.25"/>
    <row r="25208" x14ac:dyDescent="0.25"/>
    <row r="25209" x14ac:dyDescent="0.25"/>
    <row r="25210" x14ac:dyDescent="0.25"/>
    <row r="25211" x14ac:dyDescent="0.25"/>
    <row r="25212" x14ac:dyDescent="0.25"/>
    <row r="25213" x14ac:dyDescent="0.25"/>
    <row r="25214" x14ac:dyDescent="0.25"/>
    <row r="25215" x14ac:dyDescent="0.25"/>
    <row r="25216" x14ac:dyDescent="0.25"/>
    <row r="25217" x14ac:dyDescent="0.25"/>
    <row r="25218" x14ac:dyDescent="0.25"/>
    <row r="25219" x14ac:dyDescent="0.25"/>
    <row r="25220" x14ac:dyDescent="0.25"/>
    <row r="25221" x14ac:dyDescent="0.25"/>
    <row r="25222" x14ac:dyDescent="0.25"/>
    <row r="25223" x14ac:dyDescent="0.25"/>
    <row r="25224" x14ac:dyDescent="0.25"/>
    <row r="25225" x14ac:dyDescent="0.25"/>
    <row r="25226" x14ac:dyDescent="0.25"/>
    <row r="25227" x14ac:dyDescent="0.25"/>
    <row r="25228" x14ac:dyDescent="0.25"/>
    <row r="25229" x14ac:dyDescent="0.25"/>
    <row r="25230" x14ac:dyDescent="0.25"/>
    <row r="25231" x14ac:dyDescent="0.25"/>
    <row r="25232" x14ac:dyDescent="0.25"/>
    <row r="25233" x14ac:dyDescent="0.25"/>
    <row r="25234" x14ac:dyDescent="0.25"/>
    <row r="25235" x14ac:dyDescent="0.25"/>
    <row r="25236" x14ac:dyDescent="0.25"/>
    <row r="25237" x14ac:dyDescent="0.25"/>
    <row r="25238" x14ac:dyDescent="0.25"/>
    <row r="25239" x14ac:dyDescent="0.25"/>
    <row r="25240" x14ac:dyDescent="0.25"/>
    <row r="25241" x14ac:dyDescent="0.25"/>
    <row r="25242" x14ac:dyDescent="0.25"/>
    <row r="25243" x14ac:dyDescent="0.25"/>
    <row r="25244" x14ac:dyDescent="0.25"/>
    <row r="25245" x14ac:dyDescent="0.25"/>
    <row r="25246" x14ac:dyDescent="0.25"/>
    <row r="25247" x14ac:dyDescent="0.25"/>
    <row r="25248" x14ac:dyDescent="0.25"/>
    <row r="25249" x14ac:dyDescent="0.25"/>
    <row r="25250" x14ac:dyDescent="0.25"/>
    <row r="25251" x14ac:dyDescent="0.25"/>
    <row r="25252" x14ac:dyDescent="0.25"/>
    <row r="25253" x14ac:dyDescent="0.25"/>
    <row r="25254" x14ac:dyDescent="0.25"/>
    <row r="25255" x14ac:dyDescent="0.25"/>
    <row r="25256" x14ac:dyDescent="0.25"/>
    <row r="25257" x14ac:dyDescent="0.25"/>
    <row r="25258" x14ac:dyDescent="0.25"/>
    <row r="25259" x14ac:dyDescent="0.25"/>
    <row r="25260" x14ac:dyDescent="0.25"/>
    <row r="25261" x14ac:dyDescent="0.25"/>
    <row r="25262" x14ac:dyDescent="0.25"/>
    <row r="25263" x14ac:dyDescent="0.25"/>
    <row r="25264" x14ac:dyDescent="0.25"/>
    <row r="25265" x14ac:dyDescent="0.25"/>
    <row r="25266" x14ac:dyDescent="0.25"/>
    <row r="25267" x14ac:dyDescent="0.25"/>
    <row r="25268" x14ac:dyDescent="0.25"/>
    <row r="25269" x14ac:dyDescent="0.25"/>
    <row r="25270" x14ac:dyDescent="0.25"/>
    <row r="25271" x14ac:dyDescent="0.25"/>
    <row r="25272" x14ac:dyDescent="0.25"/>
    <row r="25273" x14ac:dyDescent="0.25"/>
    <row r="25274" x14ac:dyDescent="0.25"/>
    <row r="25275" x14ac:dyDescent="0.25"/>
    <row r="25276" x14ac:dyDescent="0.25"/>
    <row r="25277" x14ac:dyDescent="0.25"/>
    <row r="25278" x14ac:dyDescent="0.25"/>
    <row r="25279" x14ac:dyDescent="0.25"/>
    <row r="25280" x14ac:dyDescent="0.25"/>
    <row r="25281" x14ac:dyDescent="0.25"/>
    <row r="25282" x14ac:dyDescent="0.25"/>
    <row r="25283" x14ac:dyDescent="0.25"/>
    <row r="25284" x14ac:dyDescent="0.25"/>
    <row r="25285" x14ac:dyDescent="0.25"/>
    <row r="25286" x14ac:dyDescent="0.25"/>
    <row r="25287" x14ac:dyDescent="0.25"/>
    <row r="25288" x14ac:dyDescent="0.25"/>
    <row r="25289" x14ac:dyDescent="0.25"/>
    <row r="25290" x14ac:dyDescent="0.25"/>
    <row r="25291" x14ac:dyDescent="0.25"/>
    <row r="25292" x14ac:dyDescent="0.25"/>
    <row r="25293" x14ac:dyDescent="0.25"/>
    <row r="25294" x14ac:dyDescent="0.25"/>
    <row r="25295" x14ac:dyDescent="0.25"/>
    <row r="25296" x14ac:dyDescent="0.25"/>
    <row r="25297" x14ac:dyDescent="0.25"/>
    <row r="25298" x14ac:dyDescent="0.25"/>
    <row r="25299" x14ac:dyDescent="0.25"/>
    <row r="25300" x14ac:dyDescent="0.25"/>
    <row r="25301" x14ac:dyDescent="0.25"/>
    <row r="25302" x14ac:dyDescent="0.25"/>
    <row r="25303" x14ac:dyDescent="0.25"/>
    <row r="25304" x14ac:dyDescent="0.25"/>
    <row r="25305" x14ac:dyDescent="0.25"/>
    <row r="25306" x14ac:dyDescent="0.25"/>
    <row r="25307" x14ac:dyDescent="0.25"/>
    <row r="25308" x14ac:dyDescent="0.25"/>
    <row r="25309" x14ac:dyDescent="0.25"/>
    <row r="25310" x14ac:dyDescent="0.25"/>
    <row r="25311" x14ac:dyDescent="0.25"/>
    <row r="25312" x14ac:dyDescent="0.25"/>
    <row r="25313" x14ac:dyDescent="0.25"/>
    <row r="25314" x14ac:dyDescent="0.25"/>
    <row r="25315" x14ac:dyDescent="0.25"/>
    <row r="25316" x14ac:dyDescent="0.25"/>
    <row r="25317" x14ac:dyDescent="0.25"/>
    <row r="25318" x14ac:dyDescent="0.25"/>
    <row r="25319" x14ac:dyDescent="0.25"/>
    <row r="25320" x14ac:dyDescent="0.25"/>
    <row r="25321" x14ac:dyDescent="0.25"/>
    <row r="25322" x14ac:dyDescent="0.25"/>
    <row r="25323" x14ac:dyDescent="0.25"/>
    <row r="25324" x14ac:dyDescent="0.25"/>
    <row r="25325" x14ac:dyDescent="0.25"/>
    <row r="25326" x14ac:dyDescent="0.25"/>
    <row r="25327" x14ac:dyDescent="0.25"/>
    <row r="25328" x14ac:dyDescent="0.25"/>
    <row r="25329" x14ac:dyDescent="0.25"/>
    <row r="25330" x14ac:dyDescent="0.25"/>
    <row r="25331" x14ac:dyDescent="0.25"/>
    <row r="25332" x14ac:dyDescent="0.25"/>
    <row r="25333" x14ac:dyDescent="0.25"/>
    <row r="25334" x14ac:dyDescent="0.25"/>
    <row r="25335" x14ac:dyDescent="0.25"/>
    <row r="25336" x14ac:dyDescent="0.25"/>
    <row r="25337" x14ac:dyDescent="0.25"/>
    <row r="25338" x14ac:dyDescent="0.25"/>
    <row r="25339" x14ac:dyDescent="0.25"/>
    <row r="25340" x14ac:dyDescent="0.25"/>
    <row r="25341" x14ac:dyDescent="0.25"/>
    <row r="25342" x14ac:dyDescent="0.25"/>
    <row r="25343" x14ac:dyDescent="0.25"/>
    <row r="25344" x14ac:dyDescent="0.25"/>
    <row r="25345" x14ac:dyDescent="0.25"/>
    <row r="25346" x14ac:dyDescent="0.25"/>
    <row r="25347" x14ac:dyDescent="0.25"/>
    <row r="25348" x14ac:dyDescent="0.25"/>
    <row r="25349" x14ac:dyDescent="0.25"/>
    <row r="25350" x14ac:dyDescent="0.25"/>
    <row r="25351" x14ac:dyDescent="0.25"/>
    <row r="25352" x14ac:dyDescent="0.25"/>
    <row r="25353" x14ac:dyDescent="0.25"/>
    <row r="25354" x14ac:dyDescent="0.25"/>
    <row r="25355" x14ac:dyDescent="0.25"/>
    <row r="25356" x14ac:dyDescent="0.25"/>
    <row r="25357" x14ac:dyDescent="0.25"/>
    <row r="25358" x14ac:dyDescent="0.25"/>
    <row r="25359" x14ac:dyDescent="0.25"/>
    <row r="25360" x14ac:dyDescent="0.25"/>
    <row r="25361" x14ac:dyDescent="0.25"/>
    <row r="25362" x14ac:dyDescent="0.25"/>
    <row r="25363" x14ac:dyDescent="0.25"/>
    <row r="25364" x14ac:dyDescent="0.25"/>
    <row r="25365" x14ac:dyDescent="0.25"/>
    <row r="25366" x14ac:dyDescent="0.25"/>
    <row r="25367" x14ac:dyDescent="0.25"/>
    <row r="25368" x14ac:dyDescent="0.25"/>
    <row r="25369" x14ac:dyDescent="0.25"/>
    <row r="25370" x14ac:dyDescent="0.25"/>
    <row r="25371" x14ac:dyDescent="0.25"/>
    <row r="25372" x14ac:dyDescent="0.25"/>
    <row r="25373" x14ac:dyDescent="0.25"/>
    <row r="25374" x14ac:dyDescent="0.25"/>
    <row r="25375" x14ac:dyDescent="0.25"/>
    <row r="25376" x14ac:dyDescent="0.25"/>
    <row r="25377" x14ac:dyDescent="0.25"/>
    <row r="25378" x14ac:dyDescent="0.25"/>
    <row r="25379" x14ac:dyDescent="0.25"/>
    <row r="25380" x14ac:dyDescent="0.25"/>
    <row r="25381" x14ac:dyDescent="0.25"/>
    <row r="25382" x14ac:dyDescent="0.25"/>
    <row r="25383" x14ac:dyDescent="0.25"/>
    <row r="25384" x14ac:dyDescent="0.25"/>
    <row r="25385" x14ac:dyDescent="0.25"/>
    <row r="25386" x14ac:dyDescent="0.25"/>
    <row r="25387" x14ac:dyDescent="0.25"/>
    <row r="25388" x14ac:dyDescent="0.25"/>
    <row r="25389" x14ac:dyDescent="0.25"/>
    <row r="25390" x14ac:dyDescent="0.25"/>
    <row r="25391" x14ac:dyDescent="0.25"/>
    <row r="25392" x14ac:dyDescent="0.25"/>
    <row r="25393" x14ac:dyDescent="0.25"/>
    <row r="25394" x14ac:dyDescent="0.25"/>
    <row r="25395" x14ac:dyDescent="0.25"/>
    <row r="25396" x14ac:dyDescent="0.25"/>
    <row r="25397" x14ac:dyDescent="0.25"/>
    <row r="25398" x14ac:dyDescent="0.25"/>
    <row r="25399" x14ac:dyDescent="0.25"/>
    <row r="25400" x14ac:dyDescent="0.25"/>
    <row r="25401" x14ac:dyDescent="0.25"/>
    <row r="25402" x14ac:dyDescent="0.25"/>
    <row r="25403" x14ac:dyDescent="0.25"/>
    <row r="25404" x14ac:dyDescent="0.25"/>
    <row r="25405" x14ac:dyDescent="0.25"/>
    <row r="25406" x14ac:dyDescent="0.25"/>
    <row r="25407" x14ac:dyDescent="0.25"/>
    <row r="25408" x14ac:dyDescent="0.25"/>
    <row r="25409" x14ac:dyDescent="0.25"/>
    <row r="25410" x14ac:dyDescent="0.25"/>
    <row r="25411" x14ac:dyDescent="0.25"/>
    <row r="25412" x14ac:dyDescent="0.25"/>
    <row r="25413" x14ac:dyDescent="0.25"/>
    <row r="25414" x14ac:dyDescent="0.25"/>
    <row r="25415" x14ac:dyDescent="0.25"/>
    <row r="25416" x14ac:dyDescent="0.25"/>
    <row r="25417" x14ac:dyDescent="0.25"/>
    <row r="25418" x14ac:dyDescent="0.25"/>
    <row r="25419" x14ac:dyDescent="0.25"/>
    <row r="25420" x14ac:dyDescent="0.25"/>
    <row r="25421" x14ac:dyDescent="0.25"/>
    <row r="25422" x14ac:dyDescent="0.25"/>
    <row r="25423" x14ac:dyDescent="0.25"/>
    <row r="25424" x14ac:dyDescent="0.25"/>
    <row r="25425" x14ac:dyDescent="0.25"/>
    <row r="25426" x14ac:dyDescent="0.25"/>
    <row r="25427" x14ac:dyDescent="0.25"/>
    <row r="25428" x14ac:dyDescent="0.25"/>
    <row r="25429" x14ac:dyDescent="0.25"/>
    <row r="25430" x14ac:dyDescent="0.25"/>
    <row r="25431" x14ac:dyDescent="0.25"/>
    <row r="25432" x14ac:dyDescent="0.25"/>
    <row r="25433" x14ac:dyDescent="0.25"/>
    <row r="25434" x14ac:dyDescent="0.25"/>
    <row r="25435" x14ac:dyDescent="0.25"/>
    <row r="25436" x14ac:dyDescent="0.25"/>
    <row r="25437" x14ac:dyDescent="0.25"/>
    <row r="25438" x14ac:dyDescent="0.25"/>
    <row r="25439" x14ac:dyDescent="0.25"/>
    <row r="25440" x14ac:dyDescent="0.25"/>
    <row r="25441" x14ac:dyDescent="0.25"/>
    <row r="25442" x14ac:dyDescent="0.25"/>
    <row r="25443" x14ac:dyDescent="0.25"/>
    <row r="25444" x14ac:dyDescent="0.25"/>
    <row r="25445" x14ac:dyDescent="0.25"/>
    <row r="25446" x14ac:dyDescent="0.25"/>
    <row r="25447" x14ac:dyDescent="0.25"/>
    <row r="25448" x14ac:dyDescent="0.25"/>
    <row r="25449" x14ac:dyDescent="0.25"/>
    <row r="25450" x14ac:dyDescent="0.25"/>
    <row r="25451" x14ac:dyDescent="0.25"/>
    <row r="25452" x14ac:dyDescent="0.25"/>
    <row r="25453" x14ac:dyDescent="0.25"/>
    <row r="25454" x14ac:dyDescent="0.25"/>
    <row r="25455" x14ac:dyDescent="0.25"/>
    <row r="25456" x14ac:dyDescent="0.25"/>
    <row r="25457" x14ac:dyDescent="0.25"/>
    <row r="25458" x14ac:dyDescent="0.25"/>
    <row r="25459" x14ac:dyDescent="0.25"/>
    <row r="25460" x14ac:dyDescent="0.25"/>
    <row r="25461" x14ac:dyDescent="0.25"/>
    <row r="25462" x14ac:dyDescent="0.25"/>
    <row r="25463" x14ac:dyDescent="0.25"/>
    <row r="25464" x14ac:dyDescent="0.25"/>
    <row r="25465" x14ac:dyDescent="0.25"/>
    <row r="25466" x14ac:dyDescent="0.25"/>
    <row r="25467" x14ac:dyDescent="0.25"/>
    <row r="25468" x14ac:dyDescent="0.25"/>
    <row r="25469" x14ac:dyDescent="0.25"/>
    <row r="25470" x14ac:dyDescent="0.25"/>
    <row r="25471" x14ac:dyDescent="0.25"/>
    <row r="25472" x14ac:dyDescent="0.25"/>
    <row r="25473" x14ac:dyDescent="0.25"/>
    <row r="25474" x14ac:dyDescent="0.25"/>
    <row r="25475" x14ac:dyDescent="0.25"/>
    <row r="25476" x14ac:dyDescent="0.25"/>
    <row r="25477" x14ac:dyDescent="0.25"/>
    <row r="25478" x14ac:dyDescent="0.25"/>
    <row r="25479" x14ac:dyDescent="0.25"/>
    <row r="25480" x14ac:dyDescent="0.25"/>
    <row r="25481" x14ac:dyDescent="0.25"/>
    <row r="25482" x14ac:dyDescent="0.25"/>
    <row r="25483" x14ac:dyDescent="0.25"/>
    <row r="25484" x14ac:dyDescent="0.25"/>
    <row r="25485" x14ac:dyDescent="0.25"/>
    <row r="25486" x14ac:dyDescent="0.25"/>
    <row r="25487" x14ac:dyDescent="0.25"/>
    <row r="25488" x14ac:dyDescent="0.25"/>
    <row r="25489" x14ac:dyDescent="0.25"/>
    <row r="25490" x14ac:dyDescent="0.25"/>
    <row r="25491" x14ac:dyDescent="0.25"/>
    <row r="25492" x14ac:dyDescent="0.25"/>
    <row r="25493" x14ac:dyDescent="0.25"/>
    <row r="25494" x14ac:dyDescent="0.25"/>
    <row r="25495" x14ac:dyDescent="0.25"/>
    <row r="25496" x14ac:dyDescent="0.25"/>
    <row r="25497" x14ac:dyDescent="0.25"/>
    <row r="25498" x14ac:dyDescent="0.25"/>
    <row r="25499" x14ac:dyDescent="0.25"/>
    <row r="25500" x14ac:dyDescent="0.25"/>
    <row r="25501" x14ac:dyDescent="0.25"/>
    <row r="25502" x14ac:dyDescent="0.25"/>
    <row r="25503" x14ac:dyDescent="0.25"/>
    <row r="25504" x14ac:dyDescent="0.25"/>
    <row r="25505" x14ac:dyDescent="0.25"/>
    <row r="25506" x14ac:dyDescent="0.25"/>
    <row r="25507" x14ac:dyDescent="0.25"/>
    <row r="25508" x14ac:dyDescent="0.25"/>
    <row r="25509" x14ac:dyDescent="0.25"/>
    <row r="25510" x14ac:dyDescent="0.25"/>
    <row r="25511" x14ac:dyDescent="0.25"/>
    <row r="25512" x14ac:dyDescent="0.25"/>
    <row r="25513" x14ac:dyDescent="0.25"/>
    <row r="25514" x14ac:dyDescent="0.25"/>
    <row r="25515" x14ac:dyDescent="0.25"/>
    <row r="25516" x14ac:dyDescent="0.25"/>
    <row r="25517" x14ac:dyDescent="0.25"/>
    <row r="25518" x14ac:dyDescent="0.25"/>
    <row r="25519" x14ac:dyDescent="0.25"/>
    <row r="25520" x14ac:dyDescent="0.25"/>
    <row r="25521" x14ac:dyDescent="0.25"/>
    <row r="25522" x14ac:dyDescent="0.25"/>
    <row r="25523" x14ac:dyDescent="0.25"/>
    <row r="25524" x14ac:dyDescent="0.25"/>
    <row r="25525" x14ac:dyDescent="0.25"/>
    <row r="25526" x14ac:dyDescent="0.25"/>
    <row r="25527" x14ac:dyDescent="0.25"/>
    <row r="25528" x14ac:dyDescent="0.25"/>
    <row r="25529" x14ac:dyDescent="0.25"/>
    <row r="25530" x14ac:dyDescent="0.25"/>
    <row r="25531" x14ac:dyDescent="0.25"/>
    <row r="25532" x14ac:dyDescent="0.25"/>
    <row r="25533" x14ac:dyDescent="0.25"/>
    <row r="25534" x14ac:dyDescent="0.25"/>
    <row r="25535" x14ac:dyDescent="0.25"/>
    <row r="25536" x14ac:dyDescent="0.25"/>
    <row r="25537" x14ac:dyDescent="0.25"/>
    <row r="25538" x14ac:dyDescent="0.25"/>
    <row r="25539" x14ac:dyDescent="0.25"/>
    <row r="25540" x14ac:dyDescent="0.25"/>
    <row r="25541" x14ac:dyDescent="0.25"/>
    <row r="25542" x14ac:dyDescent="0.25"/>
    <row r="25543" x14ac:dyDescent="0.25"/>
    <row r="25544" x14ac:dyDescent="0.25"/>
    <row r="25545" x14ac:dyDescent="0.25"/>
    <row r="25546" x14ac:dyDescent="0.25"/>
    <row r="25547" x14ac:dyDescent="0.25"/>
    <row r="25548" x14ac:dyDescent="0.25"/>
    <row r="25549" x14ac:dyDescent="0.25"/>
    <row r="25550" x14ac:dyDescent="0.25"/>
    <row r="25551" x14ac:dyDescent="0.25"/>
    <row r="25552" x14ac:dyDescent="0.25"/>
    <row r="25553" x14ac:dyDescent="0.25"/>
    <row r="25554" x14ac:dyDescent="0.25"/>
    <row r="25555" x14ac:dyDescent="0.25"/>
    <row r="25556" x14ac:dyDescent="0.25"/>
    <row r="25557" x14ac:dyDescent="0.25"/>
    <row r="25558" x14ac:dyDescent="0.25"/>
    <row r="25559" x14ac:dyDescent="0.25"/>
    <row r="25560" x14ac:dyDescent="0.25"/>
    <row r="25561" x14ac:dyDescent="0.25"/>
    <row r="25562" x14ac:dyDescent="0.25"/>
    <row r="25563" x14ac:dyDescent="0.25"/>
    <row r="25564" x14ac:dyDescent="0.25"/>
    <row r="25565" x14ac:dyDescent="0.25"/>
    <row r="25566" x14ac:dyDescent="0.25"/>
    <row r="25567" x14ac:dyDescent="0.25"/>
    <row r="25568" x14ac:dyDescent="0.25"/>
    <row r="25569" x14ac:dyDescent="0.25"/>
    <row r="25570" x14ac:dyDescent="0.25"/>
    <row r="25571" x14ac:dyDescent="0.25"/>
    <row r="25572" x14ac:dyDescent="0.25"/>
    <row r="25573" x14ac:dyDescent="0.25"/>
    <row r="25574" x14ac:dyDescent="0.25"/>
    <row r="25575" x14ac:dyDescent="0.25"/>
    <row r="25576" x14ac:dyDescent="0.25"/>
    <row r="25577" x14ac:dyDescent="0.25"/>
    <row r="25578" x14ac:dyDescent="0.25"/>
    <row r="25579" x14ac:dyDescent="0.25"/>
    <row r="25580" x14ac:dyDescent="0.25"/>
    <row r="25581" x14ac:dyDescent="0.25"/>
    <row r="25582" x14ac:dyDescent="0.25"/>
    <row r="25583" x14ac:dyDescent="0.25"/>
    <row r="25584" x14ac:dyDescent="0.25"/>
    <row r="25585" x14ac:dyDescent="0.25"/>
    <row r="25586" x14ac:dyDescent="0.25"/>
    <row r="25587" x14ac:dyDescent="0.25"/>
    <row r="25588" x14ac:dyDescent="0.25"/>
    <row r="25589" x14ac:dyDescent="0.25"/>
    <row r="25590" x14ac:dyDescent="0.25"/>
    <row r="25591" x14ac:dyDescent="0.25"/>
    <row r="25592" x14ac:dyDescent="0.25"/>
    <row r="25593" x14ac:dyDescent="0.25"/>
    <row r="25594" x14ac:dyDescent="0.25"/>
    <row r="25595" x14ac:dyDescent="0.25"/>
    <row r="25596" x14ac:dyDescent="0.25"/>
    <row r="25597" x14ac:dyDescent="0.25"/>
    <row r="25598" x14ac:dyDescent="0.25"/>
    <row r="25599" x14ac:dyDescent="0.25"/>
    <row r="25600" x14ac:dyDescent="0.25"/>
    <row r="25601" x14ac:dyDescent="0.25"/>
    <row r="25602" x14ac:dyDescent="0.25"/>
    <row r="25603" x14ac:dyDescent="0.25"/>
    <row r="25604" x14ac:dyDescent="0.25"/>
    <row r="25605" x14ac:dyDescent="0.25"/>
    <row r="25606" x14ac:dyDescent="0.25"/>
    <row r="25607" x14ac:dyDescent="0.25"/>
    <row r="25608" x14ac:dyDescent="0.25"/>
    <row r="25609" x14ac:dyDescent="0.25"/>
    <row r="25610" x14ac:dyDescent="0.25"/>
    <row r="25611" x14ac:dyDescent="0.25"/>
    <row r="25612" x14ac:dyDescent="0.25"/>
    <row r="25613" x14ac:dyDescent="0.25"/>
    <row r="25614" x14ac:dyDescent="0.25"/>
    <row r="25615" x14ac:dyDescent="0.25"/>
    <row r="25616" x14ac:dyDescent="0.25"/>
    <row r="25617" x14ac:dyDescent="0.25"/>
    <row r="25618" x14ac:dyDescent="0.25"/>
    <row r="25619" x14ac:dyDescent="0.25"/>
    <row r="25620" x14ac:dyDescent="0.25"/>
    <row r="25621" x14ac:dyDescent="0.25"/>
    <row r="25622" x14ac:dyDescent="0.25"/>
    <row r="25623" x14ac:dyDescent="0.25"/>
    <row r="25624" x14ac:dyDescent="0.25"/>
    <row r="25625" x14ac:dyDescent="0.25"/>
    <row r="25626" x14ac:dyDescent="0.25"/>
    <row r="25627" x14ac:dyDescent="0.25"/>
    <row r="25628" x14ac:dyDescent="0.25"/>
    <row r="25629" x14ac:dyDescent="0.25"/>
    <row r="25630" x14ac:dyDescent="0.25"/>
    <row r="25631" x14ac:dyDescent="0.25"/>
    <row r="25632" x14ac:dyDescent="0.25"/>
    <row r="25633" x14ac:dyDescent="0.25"/>
    <row r="25634" x14ac:dyDescent="0.25"/>
    <row r="25635" x14ac:dyDescent="0.25"/>
    <row r="25636" x14ac:dyDescent="0.25"/>
    <row r="25637" x14ac:dyDescent="0.25"/>
    <row r="25638" x14ac:dyDescent="0.25"/>
    <row r="25639" x14ac:dyDescent="0.25"/>
    <row r="25640" x14ac:dyDescent="0.25"/>
    <row r="25641" x14ac:dyDescent="0.25"/>
    <row r="25642" x14ac:dyDescent="0.25"/>
    <row r="25643" x14ac:dyDescent="0.25"/>
    <row r="25644" x14ac:dyDescent="0.25"/>
    <row r="25645" x14ac:dyDescent="0.25"/>
    <row r="25646" x14ac:dyDescent="0.25"/>
    <row r="25647" x14ac:dyDescent="0.25"/>
    <row r="25648" x14ac:dyDescent="0.25"/>
    <row r="25649" x14ac:dyDescent="0.25"/>
    <row r="25650" x14ac:dyDescent="0.25"/>
    <row r="25651" x14ac:dyDescent="0.25"/>
    <row r="25652" x14ac:dyDescent="0.25"/>
    <row r="25653" x14ac:dyDescent="0.25"/>
    <row r="25654" x14ac:dyDescent="0.25"/>
    <row r="25655" x14ac:dyDescent="0.25"/>
    <row r="25656" x14ac:dyDescent="0.25"/>
    <row r="25657" x14ac:dyDescent="0.25"/>
    <row r="25658" x14ac:dyDescent="0.25"/>
    <row r="25659" x14ac:dyDescent="0.25"/>
    <row r="25660" x14ac:dyDescent="0.25"/>
    <row r="25661" x14ac:dyDescent="0.25"/>
    <row r="25662" x14ac:dyDescent="0.25"/>
    <row r="25663" x14ac:dyDescent="0.25"/>
    <row r="25664" x14ac:dyDescent="0.25"/>
    <row r="25665" x14ac:dyDescent="0.25"/>
    <row r="25666" x14ac:dyDescent="0.25"/>
    <row r="25667" x14ac:dyDescent="0.25"/>
    <row r="25668" x14ac:dyDescent="0.25"/>
    <row r="25669" x14ac:dyDescent="0.25"/>
    <row r="25670" x14ac:dyDescent="0.25"/>
    <row r="25671" x14ac:dyDescent="0.25"/>
    <row r="25672" x14ac:dyDescent="0.25"/>
    <row r="25673" x14ac:dyDescent="0.25"/>
    <row r="25674" x14ac:dyDescent="0.25"/>
    <row r="25675" x14ac:dyDescent="0.25"/>
    <row r="25676" x14ac:dyDescent="0.25"/>
    <row r="25677" x14ac:dyDescent="0.25"/>
    <row r="25678" x14ac:dyDescent="0.25"/>
    <row r="25679" x14ac:dyDescent="0.25"/>
    <row r="25680" x14ac:dyDescent="0.25"/>
    <row r="25681" x14ac:dyDescent="0.25"/>
    <row r="25682" x14ac:dyDescent="0.25"/>
    <row r="25683" x14ac:dyDescent="0.25"/>
    <row r="25684" x14ac:dyDescent="0.25"/>
    <row r="25685" x14ac:dyDescent="0.25"/>
    <row r="25686" x14ac:dyDescent="0.25"/>
    <row r="25687" x14ac:dyDescent="0.25"/>
    <row r="25688" x14ac:dyDescent="0.25"/>
    <row r="25689" x14ac:dyDescent="0.25"/>
    <row r="25690" x14ac:dyDescent="0.25"/>
    <row r="25691" x14ac:dyDescent="0.25"/>
    <row r="25692" x14ac:dyDescent="0.25"/>
    <row r="25693" x14ac:dyDescent="0.25"/>
    <row r="25694" x14ac:dyDescent="0.25"/>
    <row r="25695" x14ac:dyDescent="0.25"/>
    <row r="25696" x14ac:dyDescent="0.25"/>
    <row r="25697" x14ac:dyDescent="0.25"/>
    <row r="25698" x14ac:dyDescent="0.25"/>
    <row r="25699" x14ac:dyDescent="0.25"/>
    <row r="25700" x14ac:dyDescent="0.25"/>
    <row r="25701" x14ac:dyDescent="0.25"/>
    <row r="25702" x14ac:dyDescent="0.25"/>
    <row r="25703" x14ac:dyDescent="0.25"/>
    <row r="25704" x14ac:dyDescent="0.25"/>
    <row r="25705" x14ac:dyDescent="0.25"/>
    <row r="25706" x14ac:dyDescent="0.25"/>
    <row r="25707" x14ac:dyDescent="0.25"/>
    <row r="25708" x14ac:dyDescent="0.25"/>
    <row r="25709" x14ac:dyDescent="0.25"/>
    <row r="25710" x14ac:dyDescent="0.25"/>
    <row r="25711" x14ac:dyDescent="0.25"/>
    <row r="25712" x14ac:dyDescent="0.25"/>
    <row r="25713" x14ac:dyDescent="0.25"/>
    <row r="25714" x14ac:dyDescent="0.25"/>
    <row r="25715" x14ac:dyDescent="0.25"/>
    <row r="25716" x14ac:dyDescent="0.25"/>
    <row r="25717" x14ac:dyDescent="0.25"/>
    <row r="25718" x14ac:dyDescent="0.25"/>
    <row r="25719" x14ac:dyDescent="0.25"/>
    <row r="25720" x14ac:dyDescent="0.25"/>
    <row r="25721" x14ac:dyDescent="0.25"/>
    <row r="25722" x14ac:dyDescent="0.25"/>
    <row r="25723" x14ac:dyDescent="0.25"/>
    <row r="25724" x14ac:dyDescent="0.25"/>
    <row r="25725" x14ac:dyDescent="0.25"/>
    <row r="25726" x14ac:dyDescent="0.25"/>
    <row r="25727" x14ac:dyDescent="0.25"/>
    <row r="25728" x14ac:dyDescent="0.25"/>
    <row r="25729" x14ac:dyDescent="0.25"/>
    <row r="25730" x14ac:dyDescent="0.25"/>
    <row r="25731" x14ac:dyDescent="0.25"/>
    <row r="25732" x14ac:dyDescent="0.25"/>
    <row r="25733" x14ac:dyDescent="0.25"/>
    <row r="25734" x14ac:dyDescent="0.25"/>
    <row r="25735" x14ac:dyDescent="0.25"/>
    <row r="25736" x14ac:dyDescent="0.25"/>
    <row r="25737" x14ac:dyDescent="0.25"/>
    <row r="25738" x14ac:dyDescent="0.25"/>
    <row r="25739" x14ac:dyDescent="0.25"/>
    <row r="25740" x14ac:dyDescent="0.25"/>
    <row r="25741" x14ac:dyDescent="0.25"/>
    <row r="25742" x14ac:dyDescent="0.25"/>
    <row r="25743" x14ac:dyDescent="0.25"/>
    <row r="25744" x14ac:dyDescent="0.25"/>
    <row r="25745" x14ac:dyDescent="0.25"/>
    <row r="25746" x14ac:dyDescent="0.25"/>
    <row r="25747" x14ac:dyDescent="0.25"/>
    <row r="25748" x14ac:dyDescent="0.25"/>
    <row r="25749" x14ac:dyDescent="0.25"/>
    <row r="25750" x14ac:dyDescent="0.25"/>
    <row r="25751" x14ac:dyDescent="0.25"/>
    <row r="25752" x14ac:dyDescent="0.25"/>
    <row r="25753" x14ac:dyDescent="0.25"/>
    <row r="25754" x14ac:dyDescent="0.25"/>
    <row r="25755" x14ac:dyDescent="0.25"/>
    <row r="25756" x14ac:dyDescent="0.25"/>
    <row r="25757" x14ac:dyDescent="0.25"/>
    <row r="25758" x14ac:dyDescent="0.25"/>
    <row r="25759" x14ac:dyDescent="0.25"/>
    <row r="25760" x14ac:dyDescent="0.25"/>
    <row r="25761" x14ac:dyDescent="0.25"/>
    <row r="25762" x14ac:dyDescent="0.25"/>
    <row r="25763" x14ac:dyDescent="0.25"/>
    <row r="25764" x14ac:dyDescent="0.25"/>
    <row r="25765" x14ac:dyDescent="0.25"/>
    <row r="25766" x14ac:dyDescent="0.25"/>
    <row r="25767" x14ac:dyDescent="0.25"/>
    <row r="25768" x14ac:dyDescent="0.25"/>
    <row r="25769" x14ac:dyDescent="0.25"/>
    <row r="25770" x14ac:dyDescent="0.25"/>
    <row r="25771" x14ac:dyDescent="0.25"/>
    <row r="25772" x14ac:dyDescent="0.25"/>
    <row r="25773" x14ac:dyDescent="0.25"/>
    <row r="25774" x14ac:dyDescent="0.25"/>
    <row r="25775" x14ac:dyDescent="0.25"/>
    <row r="25776" x14ac:dyDescent="0.25"/>
    <row r="25777" x14ac:dyDescent="0.25"/>
    <row r="25778" x14ac:dyDescent="0.25"/>
    <row r="25779" x14ac:dyDescent="0.25"/>
    <row r="25780" x14ac:dyDescent="0.25"/>
    <row r="25781" x14ac:dyDescent="0.25"/>
    <row r="25782" x14ac:dyDescent="0.25"/>
    <row r="25783" x14ac:dyDescent="0.25"/>
    <row r="25784" x14ac:dyDescent="0.25"/>
    <row r="25785" x14ac:dyDescent="0.25"/>
    <row r="25786" x14ac:dyDescent="0.25"/>
    <row r="25787" x14ac:dyDescent="0.25"/>
    <row r="25788" x14ac:dyDescent="0.25"/>
    <row r="25789" x14ac:dyDescent="0.25"/>
    <row r="25790" x14ac:dyDescent="0.25"/>
    <row r="25791" x14ac:dyDescent="0.25"/>
    <row r="25792" x14ac:dyDescent="0.25"/>
    <row r="25793" x14ac:dyDescent="0.25"/>
    <row r="25794" x14ac:dyDescent="0.25"/>
    <row r="25795" x14ac:dyDescent="0.25"/>
    <row r="25796" x14ac:dyDescent="0.25"/>
    <row r="25797" x14ac:dyDescent="0.25"/>
    <row r="25798" x14ac:dyDescent="0.25"/>
    <row r="25799" x14ac:dyDescent="0.25"/>
    <row r="25800" x14ac:dyDescent="0.25"/>
    <row r="25801" x14ac:dyDescent="0.25"/>
    <row r="25802" x14ac:dyDescent="0.25"/>
    <row r="25803" x14ac:dyDescent="0.25"/>
    <row r="25804" x14ac:dyDescent="0.25"/>
    <row r="25805" x14ac:dyDescent="0.25"/>
    <row r="25806" x14ac:dyDescent="0.25"/>
    <row r="25807" x14ac:dyDescent="0.25"/>
    <row r="25808" x14ac:dyDescent="0.25"/>
    <row r="25809" x14ac:dyDescent="0.25"/>
    <row r="25810" x14ac:dyDescent="0.25"/>
    <row r="25811" x14ac:dyDescent="0.25"/>
    <row r="25812" x14ac:dyDescent="0.25"/>
    <row r="25813" x14ac:dyDescent="0.25"/>
    <row r="25814" x14ac:dyDescent="0.25"/>
    <row r="25815" x14ac:dyDescent="0.25"/>
    <row r="25816" x14ac:dyDescent="0.25"/>
    <row r="25817" x14ac:dyDescent="0.25"/>
    <row r="25818" x14ac:dyDescent="0.25"/>
    <row r="25819" x14ac:dyDescent="0.25"/>
    <row r="25820" x14ac:dyDescent="0.25"/>
    <row r="25821" x14ac:dyDescent="0.25"/>
    <row r="25822" x14ac:dyDescent="0.25"/>
    <row r="25823" x14ac:dyDescent="0.25"/>
    <row r="25824" x14ac:dyDescent="0.25"/>
    <row r="25825" x14ac:dyDescent="0.25"/>
    <row r="25826" x14ac:dyDescent="0.25"/>
    <row r="25827" x14ac:dyDescent="0.25"/>
    <row r="25828" x14ac:dyDescent="0.25"/>
    <row r="25829" x14ac:dyDescent="0.25"/>
    <row r="25830" x14ac:dyDescent="0.25"/>
    <row r="25831" x14ac:dyDescent="0.25"/>
    <row r="25832" x14ac:dyDescent="0.25"/>
    <row r="25833" x14ac:dyDescent="0.25"/>
    <row r="25834" x14ac:dyDescent="0.25"/>
    <row r="25835" x14ac:dyDescent="0.25"/>
    <row r="25836" x14ac:dyDescent="0.25"/>
    <row r="25837" x14ac:dyDescent="0.25"/>
    <row r="25838" x14ac:dyDescent="0.25"/>
    <row r="25839" x14ac:dyDescent="0.25"/>
    <row r="25840" x14ac:dyDescent="0.25"/>
    <row r="25841" x14ac:dyDescent="0.25"/>
    <row r="25842" x14ac:dyDescent="0.25"/>
    <row r="25843" x14ac:dyDescent="0.25"/>
    <row r="25844" x14ac:dyDescent="0.25"/>
    <row r="25845" x14ac:dyDescent="0.25"/>
    <row r="25846" x14ac:dyDescent="0.25"/>
    <row r="25847" x14ac:dyDescent="0.25"/>
    <row r="25848" x14ac:dyDescent="0.25"/>
    <row r="25849" x14ac:dyDescent="0.25"/>
    <row r="25850" x14ac:dyDescent="0.25"/>
    <row r="25851" x14ac:dyDescent="0.25"/>
    <row r="25852" x14ac:dyDescent="0.25"/>
    <row r="25853" x14ac:dyDescent="0.25"/>
    <row r="25854" x14ac:dyDescent="0.25"/>
    <row r="25855" x14ac:dyDescent="0.25"/>
    <row r="25856" x14ac:dyDescent="0.25"/>
    <row r="25857" x14ac:dyDescent="0.25"/>
    <row r="25858" x14ac:dyDescent="0.25"/>
    <row r="25859" x14ac:dyDescent="0.25"/>
    <row r="25860" x14ac:dyDescent="0.25"/>
    <row r="25861" x14ac:dyDescent="0.25"/>
    <row r="25862" x14ac:dyDescent="0.25"/>
    <row r="25863" x14ac:dyDescent="0.25"/>
    <row r="25864" x14ac:dyDescent="0.25"/>
    <row r="25865" x14ac:dyDescent="0.25"/>
    <row r="25866" x14ac:dyDescent="0.25"/>
    <row r="25867" x14ac:dyDescent="0.25"/>
    <row r="25868" x14ac:dyDescent="0.25"/>
    <row r="25869" x14ac:dyDescent="0.25"/>
    <row r="25870" x14ac:dyDescent="0.25"/>
    <row r="25871" x14ac:dyDescent="0.25"/>
    <row r="25872" x14ac:dyDescent="0.25"/>
    <row r="25873" x14ac:dyDescent="0.25"/>
    <row r="25874" x14ac:dyDescent="0.25"/>
    <row r="25875" x14ac:dyDescent="0.25"/>
    <row r="25876" x14ac:dyDescent="0.25"/>
    <row r="25877" x14ac:dyDescent="0.25"/>
    <row r="25878" x14ac:dyDescent="0.25"/>
    <row r="25879" x14ac:dyDescent="0.25"/>
    <row r="25880" x14ac:dyDescent="0.25"/>
    <row r="25881" x14ac:dyDescent="0.25"/>
    <row r="25882" x14ac:dyDescent="0.25"/>
    <row r="25883" x14ac:dyDescent="0.25"/>
    <row r="25884" x14ac:dyDescent="0.25"/>
    <row r="25885" x14ac:dyDescent="0.25"/>
    <row r="25886" x14ac:dyDescent="0.25"/>
    <row r="25887" x14ac:dyDescent="0.25"/>
    <row r="25888" x14ac:dyDescent="0.25"/>
    <row r="25889" x14ac:dyDescent="0.25"/>
    <row r="25890" x14ac:dyDescent="0.25"/>
    <row r="25891" x14ac:dyDescent="0.25"/>
    <row r="25892" x14ac:dyDescent="0.25"/>
    <row r="25893" x14ac:dyDescent="0.25"/>
    <row r="25894" x14ac:dyDescent="0.25"/>
    <row r="25895" x14ac:dyDescent="0.25"/>
    <row r="25896" x14ac:dyDescent="0.25"/>
    <row r="25897" x14ac:dyDescent="0.25"/>
    <row r="25898" x14ac:dyDescent="0.25"/>
    <row r="25899" x14ac:dyDescent="0.25"/>
    <row r="25900" x14ac:dyDescent="0.25"/>
    <row r="25901" x14ac:dyDescent="0.25"/>
    <row r="25902" x14ac:dyDescent="0.25"/>
    <row r="25903" x14ac:dyDescent="0.25"/>
    <row r="25904" x14ac:dyDescent="0.25"/>
    <row r="25905" x14ac:dyDescent="0.25"/>
    <row r="25906" x14ac:dyDescent="0.25"/>
    <row r="25907" x14ac:dyDescent="0.25"/>
    <row r="25908" x14ac:dyDescent="0.25"/>
    <row r="25909" x14ac:dyDescent="0.25"/>
    <row r="25910" x14ac:dyDescent="0.25"/>
    <row r="25911" x14ac:dyDescent="0.25"/>
    <row r="25912" x14ac:dyDescent="0.25"/>
    <row r="25913" x14ac:dyDescent="0.25"/>
    <row r="25914" x14ac:dyDescent="0.25"/>
    <row r="25915" x14ac:dyDescent="0.25"/>
    <row r="25916" x14ac:dyDescent="0.25"/>
    <row r="25917" x14ac:dyDescent="0.25"/>
    <row r="25918" x14ac:dyDescent="0.25"/>
    <row r="25919" x14ac:dyDescent="0.25"/>
    <row r="25920" x14ac:dyDescent="0.25"/>
    <row r="25921" x14ac:dyDescent="0.25"/>
    <row r="25922" x14ac:dyDescent="0.25"/>
    <row r="25923" x14ac:dyDescent="0.25"/>
    <row r="25924" x14ac:dyDescent="0.25"/>
    <row r="25925" x14ac:dyDescent="0.25"/>
    <row r="25926" x14ac:dyDescent="0.25"/>
    <row r="25927" x14ac:dyDescent="0.25"/>
    <row r="25928" x14ac:dyDescent="0.25"/>
    <row r="25929" x14ac:dyDescent="0.25"/>
    <row r="25930" x14ac:dyDescent="0.25"/>
    <row r="25931" x14ac:dyDescent="0.25"/>
    <row r="25932" x14ac:dyDescent="0.25"/>
    <row r="25933" x14ac:dyDescent="0.25"/>
    <row r="25934" x14ac:dyDescent="0.25"/>
    <row r="25935" x14ac:dyDescent="0.25"/>
    <row r="25936" x14ac:dyDescent="0.25"/>
    <row r="25937" x14ac:dyDescent="0.25"/>
    <row r="25938" x14ac:dyDescent="0.25"/>
    <row r="25939" x14ac:dyDescent="0.25"/>
    <row r="25940" x14ac:dyDescent="0.25"/>
    <row r="25941" x14ac:dyDescent="0.25"/>
    <row r="25942" x14ac:dyDescent="0.25"/>
    <row r="25943" x14ac:dyDescent="0.25"/>
    <row r="25944" x14ac:dyDescent="0.25"/>
    <row r="25945" x14ac:dyDescent="0.25"/>
    <row r="25946" x14ac:dyDescent="0.25"/>
    <row r="25947" x14ac:dyDescent="0.25"/>
    <row r="25948" x14ac:dyDescent="0.25"/>
    <row r="25949" x14ac:dyDescent="0.25"/>
    <row r="25950" x14ac:dyDescent="0.25"/>
    <row r="25951" x14ac:dyDescent="0.25"/>
    <row r="25952" x14ac:dyDescent="0.25"/>
    <row r="25953" x14ac:dyDescent="0.25"/>
    <row r="25954" x14ac:dyDescent="0.25"/>
    <row r="25955" x14ac:dyDescent="0.25"/>
    <row r="25956" x14ac:dyDescent="0.25"/>
    <row r="25957" x14ac:dyDescent="0.25"/>
    <row r="25958" x14ac:dyDescent="0.25"/>
    <row r="25959" x14ac:dyDescent="0.25"/>
    <row r="25960" x14ac:dyDescent="0.25"/>
    <row r="25961" x14ac:dyDescent="0.25"/>
    <row r="25962" x14ac:dyDescent="0.25"/>
    <row r="25963" x14ac:dyDescent="0.25"/>
    <row r="25964" x14ac:dyDescent="0.25"/>
    <row r="25965" x14ac:dyDescent="0.25"/>
    <row r="25966" x14ac:dyDescent="0.25"/>
    <row r="25967" x14ac:dyDescent="0.25"/>
    <row r="25968" x14ac:dyDescent="0.25"/>
    <row r="25969" x14ac:dyDescent="0.25"/>
    <row r="25970" x14ac:dyDescent="0.25"/>
    <row r="25971" x14ac:dyDescent="0.25"/>
    <row r="25972" x14ac:dyDescent="0.25"/>
    <row r="25973" x14ac:dyDescent="0.25"/>
    <row r="25974" x14ac:dyDescent="0.25"/>
    <row r="25975" x14ac:dyDescent="0.25"/>
    <row r="25976" x14ac:dyDescent="0.25"/>
    <row r="25977" x14ac:dyDescent="0.25"/>
    <row r="25978" x14ac:dyDescent="0.25"/>
    <row r="25979" x14ac:dyDescent="0.25"/>
    <row r="25980" x14ac:dyDescent="0.25"/>
    <row r="25981" x14ac:dyDescent="0.25"/>
    <row r="25982" x14ac:dyDescent="0.25"/>
    <row r="25983" x14ac:dyDescent="0.25"/>
    <row r="25984" x14ac:dyDescent="0.25"/>
    <row r="25985" x14ac:dyDescent="0.25"/>
    <row r="25986" x14ac:dyDescent="0.25"/>
    <row r="25987" x14ac:dyDescent="0.25"/>
    <row r="25988" x14ac:dyDescent="0.25"/>
    <row r="25989" x14ac:dyDescent="0.25"/>
    <row r="25990" x14ac:dyDescent="0.25"/>
    <row r="25991" x14ac:dyDescent="0.25"/>
    <row r="25992" x14ac:dyDescent="0.25"/>
    <row r="25993" x14ac:dyDescent="0.25"/>
    <row r="25994" x14ac:dyDescent="0.25"/>
    <row r="25995" x14ac:dyDescent="0.25"/>
    <row r="25996" x14ac:dyDescent="0.25"/>
    <row r="25997" x14ac:dyDescent="0.25"/>
    <row r="25998" x14ac:dyDescent="0.25"/>
    <row r="25999" x14ac:dyDescent="0.25"/>
    <row r="26000" x14ac:dyDescent="0.25"/>
    <row r="26001" x14ac:dyDescent="0.25"/>
    <row r="26002" x14ac:dyDescent="0.25"/>
    <row r="26003" x14ac:dyDescent="0.25"/>
    <row r="26004" x14ac:dyDescent="0.25"/>
    <row r="26005" x14ac:dyDescent="0.25"/>
    <row r="26006" x14ac:dyDescent="0.25"/>
    <row r="26007" x14ac:dyDescent="0.25"/>
    <row r="26008" x14ac:dyDescent="0.25"/>
    <row r="26009" x14ac:dyDescent="0.25"/>
    <row r="26010" x14ac:dyDescent="0.25"/>
    <row r="26011" x14ac:dyDescent="0.25"/>
    <row r="26012" x14ac:dyDescent="0.25"/>
    <row r="26013" x14ac:dyDescent="0.25"/>
    <row r="26014" x14ac:dyDescent="0.25"/>
    <row r="26015" x14ac:dyDescent="0.25"/>
    <row r="26016" x14ac:dyDescent="0.25"/>
    <row r="26017" x14ac:dyDescent="0.25"/>
    <row r="26018" x14ac:dyDescent="0.25"/>
    <row r="26019" x14ac:dyDescent="0.25"/>
    <row r="26020" x14ac:dyDescent="0.25"/>
    <row r="26021" x14ac:dyDescent="0.25"/>
    <row r="26022" x14ac:dyDescent="0.25"/>
    <row r="26023" x14ac:dyDescent="0.25"/>
    <row r="26024" x14ac:dyDescent="0.25"/>
    <row r="26025" x14ac:dyDescent="0.25"/>
    <row r="26026" x14ac:dyDescent="0.25"/>
    <row r="26027" x14ac:dyDescent="0.25"/>
    <row r="26028" x14ac:dyDescent="0.25"/>
    <row r="26029" x14ac:dyDescent="0.25"/>
    <row r="26030" x14ac:dyDescent="0.25"/>
    <row r="26031" x14ac:dyDescent="0.25"/>
    <row r="26032" x14ac:dyDescent="0.25"/>
    <row r="26033" x14ac:dyDescent="0.25"/>
    <row r="26034" x14ac:dyDescent="0.25"/>
    <row r="26035" x14ac:dyDescent="0.25"/>
    <row r="26036" x14ac:dyDescent="0.25"/>
    <row r="26037" x14ac:dyDescent="0.25"/>
    <row r="26038" x14ac:dyDescent="0.25"/>
    <row r="26039" x14ac:dyDescent="0.25"/>
    <row r="26040" x14ac:dyDescent="0.25"/>
    <row r="26041" x14ac:dyDescent="0.25"/>
    <row r="26042" x14ac:dyDescent="0.25"/>
    <row r="26043" x14ac:dyDescent="0.25"/>
    <row r="26044" x14ac:dyDescent="0.25"/>
    <row r="26045" x14ac:dyDescent="0.25"/>
    <row r="26046" x14ac:dyDescent="0.25"/>
    <row r="26047" x14ac:dyDescent="0.25"/>
    <row r="26048" x14ac:dyDescent="0.25"/>
    <row r="26049" x14ac:dyDescent="0.25"/>
    <row r="26050" x14ac:dyDescent="0.25"/>
    <row r="26051" x14ac:dyDescent="0.25"/>
    <row r="26052" x14ac:dyDescent="0.25"/>
    <row r="26053" x14ac:dyDescent="0.25"/>
    <row r="26054" x14ac:dyDescent="0.25"/>
    <row r="26055" x14ac:dyDescent="0.25"/>
    <row r="26056" x14ac:dyDescent="0.25"/>
    <row r="26057" x14ac:dyDescent="0.25"/>
    <row r="26058" x14ac:dyDescent="0.25"/>
    <row r="26059" x14ac:dyDescent="0.25"/>
    <row r="26060" x14ac:dyDescent="0.25"/>
    <row r="26061" x14ac:dyDescent="0.25"/>
    <row r="26062" x14ac:dyDescent="0.25"/>
    <row r="26063" x14ac:dyDescent="0.25"/>
    <row r="26064" x14ac:dyDescent="0.25"/>
    <row r="26065" x14ac:dyDescent="0.25"/>
    <row r="26066" x14ac:dyDescent="0.25"/>
    <row r="26067" x14ac:dyDescent="0.25"/>
    <row r="26068" x14ac:dyDescent="0.25"/>
    <row r="26069" x14ac:dyDescent="0.25"/>
    <row r="26070" x14ac:dyDescent="0.25"/>
    <row r="26071" x14ac:dyDescent="0.25"/>
    <row r="26072" x14ac:dyDescent="0.25"/>
    <row r="26073" x14ac:dyDescent="0.25"/>
    <row r="26074" x14ac:dyDescent="0.25"/>
    <row r="26075" x14ac:dyDescent="0.25"/>
    <row r="26076" x14ac:dyDescent="0.25"/>
    <row r="26077" x14ac:dyDescent="0.25"/>
    <row r="26078" x14ac:dyDescent="0.25"/>
    <row r="26079" x14ac:dyDescent="0.25"/>
    <row r="26080" x14ac:dyDescent="0.25"/>
    <row r="26081" x14ac:dyDescent="0.25"/>
    <row r="26082" x14ac:dyDescent="0.25"/>
    <row r="26083" x14ac:dyDescent="0.25"/>
    <row r="26084" x14ac:dyDescent="0.25"/>
    <row r="26085" x14ac:dyDescent="0.25"/>
    <row r="26086" x14ac:dyDescent="0.25"/>
    <row r="26087" x14ac:dyDescent="0.25"/>
    <row r="26088" x14ac:dyDescent="0.25"/>
    <row r="26089" x14ac:dyDescent="0.25"/>
    <row r="26090" x14ac:dyDescent="0.25"/>
    <row r="26091" x14ac:dyDescent="0.25"/>
    <row r="26092" x14ac:dyDescent="0.25"/>
    <row r="26093" x14ac:dyDescent="0.25"/>
    <row r="26094" x14ac:dyDescent="0.25"/>
    <row r="26095" x14ac:dyDescent="0.25"/>
    <row r="26096" x14ac:dyDescent="0.25"/>
    <row r="26097" x14ac:dyDescent="0.25"/>
    <row r="26098" x14ac:dyDescent="0.25"/>
    <row r="26099" x14ac:dyDescent="0.25"/>
    <row r="26100" x14ac:dyDescent="0.25"/>
    <row r="26101" x14ac:dyDescent="0.25"/>
    <row r="26102" x14ac:dyDescent="0.25"/>
    <row r="26103" x14ac:dyDescent="0.25"/>
    <row r="26104" x14ac:dyDescent="0.25"/>
    <row r="26105" x14ac:dyDescent="0.25"/>
    <row r="26106" x14ac:dyDescent="0.25"/>
    <row r="26107" x14ac:dyDescent="0.25"/>
    <row r="26108" x14ac:dyDescent="0.25"/>
    <row r="26109" x14ac:dyDescent="0.25"/>
    <row r="26110" x14ac:dyDescent="0.25"/>
    <row r="26111" x14ac:dyDescent="0.25"/>
    <row r="26112" x14ac:dyDescent="0.25"/>
    <row r="26113" x14ac:dyDescent="0.25"/>
    <row r="26114" x14ac:dyDescent="0.25"/>
    <row r="26115" x14ac:dyDescent="0.25"/>
    <row r="26116" x14ac:dyDescent="0.25"/>
    <row r="26117" x14ac:dyDescent="0.25"/>
    <row r="26118" x14ac:dyDescent="0.25"/>
    <row r="26119" x14ac:dyDescent="0.25"/>
    <row r="26120" x14ac:dyDescent="0.25"/>
    <row r="26121" x14ac:dyDescent="0.25"/>
    <row r="26122" x14ac:dyDescent="0.25"/>
    <row r="26123" x14ac:dyDescent="0.25"/>
    <row r="26124" x14ac:dyDescent="0.25"/>
    <row r="26125" x14ac:dyDescent="0.25"/>
    <row r="26126" x14ac:dyDescent="0.25"/>
    <row r="26127" x14ac:dyDescent="0.25"/>
    <row r="26128" x14ac:dyDescent="0.25"/>
    <row r="26129" x14ac:dyDescent="0.25"/>
    <row r="26130" x14ac:dyDescent="0.25"/>
    <row r="26131" x14ac:dyDescent="0.25"/>
    <row r="26132" x14ac:dyDescent="0.25"/>
    <row r="26133" x14ac:dyDescent="0.25"/>
    <row r="26134" x14ac:dyDescent="0.25"/>
    <row r="26135" x14ac:dyDescent="0.25"/>
    <row r="26136" x14ac:dyDescent="0.25"/>
    <row r="26137" x14ac:dyDescent="0.25"/>
    <row r="26138" x14ac:dyDescent="0.25"/>
    <row r="26139" x14ac:dyDescent="0.25"/>
    <row r="26140" x14ac:dyDescent="0.25"/>
    <row r="26141" x14ac:dyDescent="0.25"/>
    <row r="26142" x14ac:dyDescent="0.25"/>
    <row r="26143" x14ac:dyDescent="0.25"/>
    <row r="26144" x14ac:dyDescent="0.25"/>
    <row r="26145" x14ac:dyDescent="0.25"/>
    <row r="26146" x14ac:dyDescent="0.25"/>
    <row r="26147" x14ac:dyDescent="0.25"/>
    <row r="26148" x14ac:dyDescent="0.25"/>
    <row r="26149" x14ac:dyDescent="0.25"/>
    <row r="26150" x14ac:dyDescent="0.25"/>
    <row r="26151" x14ac:dyDescent="0.25"/>
    <row r="26152" x14ac:dyDescent="0.25"/>
    <row r="26153" x14ac:dyDescent="0.25"/>
    <row r="26154" x14ac:dyDescent="0.25"/>
    <row r="26155" x14ac:dyDescent="0.25"/>
    <row r="26156" x14ac:dyDescent="0.25"/>
    <row r="26157" x14ac:dyDescent="0.25"/>
    <row r="26158" x14ac:dyDescent="0.25"/>
    <row r="26159" x14ac:dyDescent="0.25"/>
    <row r="26160" x14ac:dyDescent="0.25"/>
    <row r="26161" x14ac:dyDescent="0.25"/>
    <row r="26162" x14ac:dyDescent="0.25"/>
    <row r="26163" x14ac:dyDescent="0.25"/>
    <row r="26164" x14ac:dyDescent="0.25"/>
    <row r="26165" x14ac:dyDescent="0.25"/>
    <row r="26166" x14ac:dyDescent="0.25"/>
    <row r="26167" x14ac:dyDescent="0.25"/>
    <row r="26168" x14ac:dyDescent="0.25"/>
    <row r="26169" x14ac:dyDescent="0.25"/>
    <row r="26170" x14ac:dyDescent="0.25"/>
    <row r="26171" x14ac:dyDescent="0.25"/>
    <row r="26172" x14ac:dyDescent="0.25"/>
    <row r="26173" x14ac:dyDescent="0.25"/>
    <row r="26174" x14ac:dyDescent="0.25"/>
    <row r="26175" x14ac:dyDescent="0.25"/>
    <row r="26176" x14ac:dyDescent="0.25"/>
    <row r="26177" x14ac:dyDescent="0.25"/>
    <row r="26178" x14ac:dyDescent="0.25"/>
    <row r="26179" x14ac:dyDescent="0.25"/>
    <row r="26180" x14ac:dyDescent="0.25"/>
    <row r="26181" x14ac:dyDescent="0.25"/>
    <row r="26182" x14ac:dyDescent="0.25"/>
    <row r="26183" x14ac:dyDescent="0.25"/>
    <row r="26184" x14ac:dyDescent="0.25"/>
    <row r="26185" x14ac:dyDescent="0.25"/>
    <row r="26186" x14ac:dyDescent="0.25"/>
    <row r="26187" x14ac:dyDescent="0.25"/>
    <row r="26188" x14ac:dyDescent="0.25"/>
    <row r="26189" x14ac:dyDescent="0.25"/>
    <row r="26190" x14ac:dyDescent="0.25"/>
    <row r="26191" x14ac:dyDescent="0.25"/>
    <row r="26192" x14ac:dyDescent="0.25"/>
    <row r="26193" x14ac:dyDescent="0.25"/>
    <row r="26194" x14ac:dyDescent="0.25"/>
    <row r="26195" x14ac:dyDescent="0.25"/>
    <row r="26196" x14ac:dyDescent="0.25"/>
    <row r="26197" x14ac:dyDescent="0.25"/>
    <row r="26198" x14ac:dyDescent="0.25"/>
    <row r="26199" x14ac:dyDescent="0.25"/>
    <row r="26200" x14ac:dyDescent="0.25"/>
    <row r="26201" x14ac:dyDescent="0.25"/>
    <row r="26202" x14ac:dyDescent="0.25"/>
    <row r="26203" x14ac:dyDescent="0.25"/>
    <row r="26204" x14ac:dyDescent="0.25"/>
    <row r="26205" x14ac:dyDescent="0.25"/>
    <row r="26206" x14ac:dyDescent="0.25"/>
    <row r="26207" x14ac:dyDescent="0.25"/>
    <row r="26208" x14ac:dyDescent="0.25"/>
    <row r="26209" x14ac:dyDescent="0.25"/>
    <row r="26210" x14ac:dyDescent="0.25"/>
    <row r="26211" x14ac:dyDescent="0.25"/>
    <row r="26212" x14ac:dyDescent="0.25"/>
    <row r="26213" x14ac:dyDescent="0.25"/>
    <row r="26214" x14ac:dyDescent="0.25"/>
    <row r="26215" x14ac:dyDescent="0.25"/>
    <row r="26216" x14ac:dyDescent="0.25"/>
    <row r="26217" x14ac:dyDescent="0.25"/>
    <row r="26218" x14ac:dyDescent="0.25"/>
    <row r="26219" x14ac:dyDescent="0.25"/>
    <row r="26220" x14ac:dyDescent="0.25"/>
    <row r="26221" x14ac:dyDescent="0.25"/>
    <row r="26222" x14ac:dyDescent="0.25"/>
    <row r="26223" x14ac:dyDescent="0.25"/>
    <row r="26224" x14ac:dyDescent="0.25"/>
    <row r="26225" x14ac:dyDescent="0.25"/>
    <row r="26226" x14ac:dyDescent="0.25"/>
    <row r="26227" x14ac:dyDescent="0.25"/>
    <row r="26228" x14ac:dyDescent="0.25"/>
    <row r="26229" x14ac:dyDescent="0.25"/>
    <row r="26230" x14ac:dyDescent="0.25"/>
    <row r="26231" x14ac:dyDescent="0.25"/>
    <row r="26232" x14ac:dyDescent="0.25"/>
    <row r="26233" x14ac:dyDescent="0.25"/>
    <row r="26234" x14ac:dyDescent="0.25"/>
    <row r="26235" x14ac:dyDescent="0.25"/>
    <row r="26236" x14ac:dyDescent="0.25"/>
    <row r="26237" x14ac:dyDescent="0.25"/>
    <row r="26238" x14ac:dyDescent="0.25"/>
    <row r="26239" x14ac:dyDescent="0.25"/>
    <row r="26240" x14ac:dyDescent="0.25"/>
    <row r="26241" x14ac:dyDescent="0.25"/>
    <row r="26242" x14ac:dyDescent="0.25"/>
    <row r="26243" x14ac:dyDescent="0.25"/>
    <row r="26244" x14ac:dyDescent="0.25"/>
    <row r="26245" x14ac:dyDescent="0.25"/>
    <row r="26246" x14ac:dyDescent="0.25"/>
    <row r="26247" x14ac:dyDescent="0.25"/>
    <row r="26248" x14ac:dyDescent="0.25"/>
    <row r="26249" x14ac:dyDescent="0.25"/>
    <row r="26250" x14ac:dyDescent="0.25"/>
    <row r="26251" x14ac:dyDescent="0.25"/>
    <row r="26252" x14ac:dyDescent="0.25"/>
    <row r="26253" x14ac:dyDescent="0.25"/>
    <row r="26254" x14ac:dyDescent="0.25"/>
    <row r="26255" x14ac:dyDescent="0.25"/>
    <row r="26256" x14ac:dyDescent="0.25"/>
    <row r="26257" x14ac:dyDescent="0.25"/>
    <row r="26258" x14ac:dyDescent="0.25"/>
    <row r="26259" x14ac:dyDescent="0.25"/>
    <row r="26260" x14ac:dyDescent="0.25"/>
    <row r="26261" x14ac:dyDescent="0.25"/>
    <row r="26262" x14ac:dyDescent="0.25"/>
    <row r="26263" x14ac:dyDescent="0.25"/>
    <row r="26264" x14ac:dyDescent="0.25"/>
    <row r="26265" x14ac:dyDescent="0.25"/>
    <row r="26266" x14ac:dyDescent="0.25"/>
    <row r="26267" x14ac:dyDescent="0.25"/>
    <row r="26268" x14ac:dyDescent="0.25"/>
    <row r="26269" x14ac:dyDescent="0.25"/>
    <row r="26270" x14ac:dyDescent="0.25"/>
    <row r="26271" x14ac:dyDescent="0.25"/>
    <row r="26272" x14ac:dyDescent="0.25"/>
    <row r="26273" x14ac:dyDescent="0.25"/>
    <row r="26274" x14ac:dyDescent="0.25"/>
    <row r="26275" x14ac:dyDescent="0.25"/>
    <row r="26276" x14ac:dyDescent="0.25"/>
    <row r="26277" x14ac:dyDescent="0.25"/>
    <row r="26278" x14ac:dyDescent="0.25"/>
    <row r="26279" x14ac:dyDescent="0.25"/>
    <row r="26280" x14ac:dyDescent="0.25"/>
    <row r="26281" x14ac:dyDescent="0.25"/>
    <row r="26282" x14ac:dyDescent="0.25"/>
    <row r="26283" x14ac:dyDescent="0.25"/>
    <row r="26284" x14ac:dyDescent="0.25"/>
    <row r="26285" x14ac:dyDescent="0.25"/>
    <row r="26286" x14ac:dyDescent="0.25"/>
    <row r="26287" x14ac:dyDescent="0.25"/>
    <row r="26288" x14ac:dyDescent="0.25"/>
    <row r="26289" x14ac:dyDescent="0.25"/>
    <row r="26290" x14ac:dyDescent="0.25"/>
    <row r="26291" x14ac:dyDescent="0.25"/>
    <row r="26292" x14ac:dyDescent="0.25"/>
    <row r="26293" x14ac:dyDescent="0.25"/>
    <row r="26294" x14ac:dyDescent="0.25"/>
    <row r="26295" x14ac:dyDescent="0.25"/>
    <row r="26296" x14ac:dyDescent="0.25"/>
    <row r="26297" x14ac:dyDescent="0.25"/>
    <row r="26298" x14ac:dyDescent="0.25"/>
    <row r="26299" x14ac:dyDescent="0.25"/>
    <row r="26300" x14ac:dyDescent="0.25"/>
    <row r="26301" x14ac:dyDescent="0.25"/>
    <row r="26302" x14ac:dyDescent="0.25"/>
    <row r="26303" x14ac:dyDescent="0.25"/>
    <row r="26304" x14ac:dyDescent="0.25"/>
    <row r="26305" x14ac:dyDescent="0.25"/>
    <row r="26306" x14ac:dyDescent="0.25"/>
    <row r="26307" x14ac:dyDescent="0.25"/>
    <row r="26308" x14ac:dyDescent="0.25"/>
    <row r="26309" x14ac:dyDescent="0.25"/>
    <row r="26310" x14ac:dyDescent="0.25"/>
    <row r="26311" x14ac:dyDescent="0.25"/>
    <row r="26312" x14ac:dyDescent="0.25"/>
    <row r="26313" x14ac:dyDescent="0.25"/>
    <row r="26314" x14ac:dyDescent="0.25"/>
    <row r="26315" x14ac:dyDescent="0.25"/>
    <row r="26316" x14ac:dyDescent="0.25"/>
    <row r="26317" x14ac:dyDescent="0.25"/>
    <row r="26318" x14ac:dyDescent="0.25"/>
    <row r="26319" x14ac:dyDescent="0.25"/>
    <row r="26320" x14ac:dyDescent="0.25"/>
    <row r="26321" x14ac:dyDescent="0.25"/>
    <row r="26322" x14ac:dyDescent="0.25"/>
    <row r="26323" x14ac:dyDescent="0.25"/>
    <row r="26324" x14ac:dyDescent="0.25"/>
    <row r="26325" x14ac:dyDescent="0.25"/>
    <row r="26326" x14ac:dyDescent="0.25"/>
    <row r="26327" x14ac:dyDescent="0.25"/>
    <row r="26328" x14ac:dyDescent="0.25"/>
    <row r="26329" x14ac:dyDescent="0.25"/>
    <row r="26330" x14ac:dyDescent="0.25"/>
    <row r="26331" x14ac:dyDescent="0.25"/>
    <row r="26332" x14ac:dyDescent="0.25"/>
    <row r="26333" x14ac:dyDescent="0.25"/>
    <row r="26334" x14ac:dyDescent="0.25"/>
    <row r="26335" x14ac:dyDescent="0.25"/>
    <row r="26336" x14ac:dyDescent="0.25"/>
    <row r="26337" x14ac:dyDescent="0.25"/>
    <row r="26338" x14ac:dyDescent="0.25"/>
    <row r="26339" x14ac:dyDescent="0.25"/>
    <row r="26340" x14ac:dyDescent="0.25"/>
    <row r="26341" x14ac:dyDescent="0.25"/>
    <row r="26342" x14ac:dyDescent="0.25"/>
    <row r="26343" x14ac:dyDescent="0.25"/>
    <row r="26344" x14ac:dyDescent="0.25"/>
    <row r="26345" x14ac:dyDescent="0.25"/>
    <row r="26346" x14ac:dyDescent="0.25"/>
    <row r="26347" x14ac:dyDescent="0.25"/>
    <row r="26348" x14ac:dyDescent="0.25"/>
    <row r="26349" x14ac:dyDescent="0.25"/>
    <row r="26350" x14ac:dyDescent="0.25"/>
    <row r="26351" x14ac:dyDescent="0.25"/>
    <row r="26352" x14ac:dyDescent="0.25"/>
    <row r="26353" x14ac:dyDescent="0.25"/>
    <row r="26354" x14ac:dyDescent="0.25"/>
    <row r="26355" x14ac:dyDescent="0.25"/>
    <row r="26356" x14ac:dyDescent="0.25"/>
    <row r="26357" x14ac:dyDescent="0.25"/>
    <row r="26358" x14ac:dyDescent="0.25"/>
    <row r="26359" x14ac:dyDescent="0.25"/>
    <row r="26360" x14ac:dyDescent="0.25"/>
    <row r="26361" x14ac:dyDescent="0.25"/>
    <row r="26362" x14ac:dyDescent="0.25"/>
    <row r="26363" x14ac:dyDescent="0.25"/>
    <row r="26364" x14ac:dyDescent="0.25"/>
    <row r="26365" x14ac:dyDescent="0.25"/>
    <row r="26366" x14ac:dyDescent="0.25"/>
    <row r="26367" x14ac:dyDescent="0.25"/>
    <row r="26368" x14ac:dyDescent="0.25"/>
    <row r="26369" x14ac:dyDescent="0.25"/>
    <row r="26370" x14ac:dyDescent="0.25"/>
    <row r="26371" x14ac:dyDescent="0.25"/>
    <row r="26372" x14ac:dyDescent="0.25"/>
    <row r="26373" x14ac:dyDescent="0.25"/>
    <row r="26374" x14ac:dyDescent="0.25"/>
    <row r="26375" x14ac:dyDescent="0.25"/>
    <row r="26376" x14ac:dyDescent="0.25"/>
    <row r="26377" x14ac:dyDescent="0.25"/>
    <row r="26378" x14ac:dyDescent="0.25"/>
    <row r="26379" x14ac:dyDescent="0.25"/>
    <row r="26380" x14ac:dyDescent="0.25"/>
    <row r="26381" x14ac:dyDescent="0.25"/>
    <row r="26382" x14ac:dyDescent="0.25"/>
    <row r="26383" x14ac:dyDescent="0.25"/>
    <row r="26384" x14ac:dyDescent="0.25"/>
    <row r="26385" x14ac:dyDescent="0.25"/>
    <row r="26386" x14ac:dyDescent="0.25"/>
    <row r="26387" x14ac:dyDescent="0.25"/>
    <row r="26388" x14ac:dyDescent="0.25"/>
    <row r="26389" x14ac:dyDescent="0.25"/>
    <row r="26390" x14ac:dyDescent="0.25"/>
    <row r="26391" x14ac:dyDescent="0.25"/>
    <row r="26392" x14ac:dyDescent="0.25"/>
    <row r="26393" x14ac:dyDescent="0.25"/>
    <row r="26394" x14ac:dyDescent="0.25"/>
    <row r="26395" x14ac:dyDescent="0.25"/>
    <row r="26396" x14ac:dyDescent="0.25"/>
    <row r="26397" x14ac:dyDescent="0.25"/>
    <row r="26398" x14ac:dyDescent="0.25"/>
    <row r="26399" x14ac:dyDescent="0.25"/>
    <row r="26400" x14ac:dyDescent="0.25"/>
    <row r="26401" x14ac:dyDescent="0.25"/>
    <row r="26402" x14ac:dyDescent="0.25"/>
    <row r="26403" x14ac:dyDescent="0.25"/>
    <row r="26404" x14ac:dyDescent="0.25"/>
    <row r="26405" x14ac:dyDescent="0.25"/>
    <row r="26406" x14ac:dyDescent="0.25"/>
    <row r="26407" x14ac:dyDescent="0.25"/>
    <row r="26408" x14ac:dyDescent="0.25"/>
    <row r="26409" x14ac:dyDescent="0.25"/>
    <row r="26410" x14ac:dyDescent="0.25"/>
    <row r="26411" x14ac:dyDescent="0.25"/>
    <row r="26412" x14ac:dyDescent="0.25"/>
    <row r="26413" x14ac:dyDescent="0.25"/>
    <row r="26414" x14ac:dyDescent="0.25"/>
    <row r="26415" x14ac:dyDescent="0.25"/>
    <row r="26416" x14ac:dyDescent="0.25"/>
    <row r="26417" x14ac:dyDescent="0.25"/>
    <row r="26418" x14ac:dyDescent="0.25"/>
    <row r="26419" x14ac:dyDescent="0.25"/>
    <row r="26420" x14ac:dyDescent="0.25"/>
    <row r="26421" x14ac:dyDescent="0.25"/>
    <row r="26422" x14ac:dyDescent="0.25"/>
    <row r="26423" x14ac:dyDescent="0.25"/>
    <row r="26424" x14ac:dyDescent="0.25"/>
    <row r="26425" x14ac:dyDescent="0.25"/>
    <row r="26426" x14ac:dyDescent="0.25"/>
    <row r="26427" x14ac:dyDescent="0.25"/>
    <row r="26428" x14ac:dyDescent="0.25"/>
    <row r="26429" x14ac:dyDescent="0.25"/>
    <row r="26430" x14ac:dyDescent="0.25"/>
    <row r="26431" x14ac:dyDescent="0.25"/>
    <row r="26432" x14ac:dyDescent="0.25"/>
    <row r="26433" x14ac:dyDescent="0.25"/>
    <row r="26434" x14ac:dyDescent="0.25"/>
    <row r="26435" x14ac:dyDescent="0.25"/>
    <row r="26436" x14ac:dyDescent="0.25"/>
    <row r="26437" x14ac:dyDescent="0.25"/>
    <row r="26438" x14ac:dyDescent="0.25"/>
    <row r="26439" x14ac:dyDescent="0.25"/>
    <row r="26440" x14ac:dyDescent="0.25"/>
    <row r="26441" x14ac:dyDescent="0.25"/>
    <row r="26442" x14ac:dyDescent="0.25"/>
    <row r="26443" x14ac:dyDescent="0.25"/>
    <row r="26444" x14ac:dyDescent="0.25"/>
    <row r="26445" x14ac:dyDescent="0.25"/>
    <row r="26446" x14ac:dyDescent="0.25"/>
    <row r="26447" x14ac:dyDescent="0.25"/>
    <row r="26448" x14ac:dyDescent="0.25"/>
    <row r="26449" x14ac:dyDescent="0.25"/>
    <row r="26450" x14ac:dyDescent="0.25"/>
    <row r="26451" x14ac:dyDescent="0.25"/>
    <row r="26452" x14ac:dyDescent="0.25"/>
    <row r="26453" x14ac:dyDescent="0.25"/>
    <row r="26454" x14ac:dyDescent="0.25"/>
    <row r="26455" x14ac:dyDescent="0.25"/>
    <row r="26456" x14ac:dyDescent="0.25"/>
    <row r="26457" x14ac:dyDescent="0.25"/>
    <row r="26458" x14ac:dyDescent="0.25"/>
    <row r="26459" x14ac:dyDescent="0.25"/>
    <row r="26460" x14ac:dyDescent="0.25"/>
    <row r="26461" x14ac:dyDescent="0.25"/>
    <row r="26462" x14ac:dyDescent="0.25"/>
    <row r="26463" x14ac:dyDescent="0.25"/>
    <row r="26464" x14ac:dyDescent="0.25"/>
    <row r="26465" x14ac:dyDescent="0.25"/>
    <row r="26466" x14ac:dyDescent="0.25"/>
    <row r="26467" x14ac:dyDescent="0.25"/>
    <row r="26468" x14ac:dyDescent="0.25"/>
    <row r="26469" x14ac:dyDescent="0.25"/>
    <row r="26470" x14ac:dyDescent="0.25"/>
    <row r="26471" x14ac:dyDescent="0.25"/>
    <row r="26472" x14ac:dyDescent="0.25"/>
    <row r="26473" x14ac:dyDescent="0.25"/>
    <row r="26474" x14ac:dyDescent="0.25"/>
    <row r="26475" x14ac:dyDescent="0.25"/>
    <row r="26476" x14ac:dyDescent="0.25"/>
    <row r="26477" x14ac:dyDescent="0.25"/>
    <row r="26478" x14ac:dyDescent="0.25"/>
    <row r="26479" x14ac:dyDescent="0.25"/>
    <row r="26480" x14ac:dyDescent="0.25"/>
    <row r="26481" x14ac:dyDescent="0.25"/>
    <row r="26482" x14ac:dyDescent="0.25"/>
    <row r="26483" x14ac:dyDescent="0.25"/>
    <row r="26484" x14ac:dyDescent="0.25"/>
    <row r="26485" x14ac:dyDescent="0.25"/>
    <row r="26486" x14ac:dyDescent="0.25"/>
    <row r="26487" x14ac:dyDescent="0.25"/>
    <row r="26488" x14ac:dyDescent="0.25"/>
    <row r="26489" x14ac:dyDescent="0.25"/>
    <row r="26490" x14ac:dyDescent="0.25"/>
    <row r="26491" x14ac:dyDescent="0.25"/>
    <row r="26492" x14ac:dyDescent="0.25"/>
    <row r="26493" x14ac:dyDescent="0.25"/>
    <row r="26494" x14ac:dyDescent="0.25"/>
    <row r="26495" x14ac:dyDescent="0.25"/>
    <row r="26496" x14ac:dyDescent="0.25"/>
    <row r="26497" x14ac:dyDescent="0.25"/>
    <row r="26498" x14ac:dyDescent="0.25"/>
    <row r="26499" x14ac:dyDescent="0.25"/>
    <row r="26500" x14ac:dyDescent="0.25"/>
    <row r="26501" x14ac:dyDescent="0.25"/>
    <row r="26502" x14ac:dyDescent="0.25"/>
    <row r="26503" x14ac:dyDescent="0.25"/>
    <row r="26504" x14ac:dyDescent="0.25"/>
    <row r="26505" x14ac:dyDescent="0.25"/>
    <row r="26506" x14ac:dyDescent="0.25"/>
    <row r="26507" x14ac:dyDescent="0.25"/>
    <row r="26508" x14ac:dyDescent="0.25"/>
    <row r="26509" x14ac:dyDescent="0.25"/>
    <row r="26510" x14ac:dyDescent="0.25"/>
    <row r="26511" x14ac:dyDescent="0.25"/>
    <row r="26512" x14ac:dyDescent="0.25"/>
    <row r="26513" x14ac:dyDescent="0.25"/>
    <row r="26514" x14ac:dyDescent="0.25"/>
    <row r="26515" x14ac:dyDescent="0.25"/>
    <row r="26516" x14ac:dyDescent="0.25"/>
    <row r="26517" x14ac:dyDescent="0.25"/>
    <row r="26518" x14ac:dyDescent="0.25"/>
    <row r="26519" x14ac:dyDescent="0.25"/>
    <row r="26520" x14ac:dyDescent="0.25"/>
    <row r="26521" x14ac:dyDescent="0.25"/>
    <row r="26522" x14ac:dyDescent="0.25"/>
    <row r="26523" x14ac:dyDescent="0.25"/>
    <row r="26524" x14ac:dyDescent="0.25"/>
    <row r="26525" x14ac:dyDescent="0.25"/>
    <row r="26526" x14ac:dyDescent="0.25"/>
    <row r="26527" x14ac:dyDescent="0.25"/>
    <row r="26528" x14ac:dyDescent="0.25"/>
    <row r="26529" x14ac:dyDescent="0.25"/>
    <row r="26530" x14ac:dyDescent="0.25"/>
    <row r="26531" x14ac:dyDescent="0.25"/>
    <row r="26532" x14ac:dyDescent="0.25"/>
    <row r="26533" x14ac:dyDescent="0.25"/>
    <row r="26534" x14ac:dyDescent="0.25"/>
    <row r="26535" x14ac:dyDescent="0.25"/>
    <row r="26536" x14ac:dyDescent="0.25"/>
    <row r="26537" x14ac:dyDescent="0.25"/>
    <row r="26538" x14ac:dyDescent="0.25"/>
    <row r="26539" x14ac:dyDescent="0.25"/>
    <row r="26540" x14ac:dyDescent="0.25"/>
    <row r="26541" x14ac:dyDescent="0.25"/>
    <row r="26542" x14ac:dyDescent="0.25"/>
    <row r="26543" x14ac:dyDescent="0.25"/>
    <row r="26544" x14ac:dyDescent="0.25"/>
    <row r="26545" x14ac:dyDescent="0.25"/>
    <row r="26546" x14ac:dyDescent="0.25"/>
    <row r="26547" x14ac:dyDescent="0.25"/>
    <row r="26548" x14ac:dyDescent="0.25"/>
    <row r="26549" x14ac:dyDescent="0.25"/>
    <row r="26550" x14ac:dyDescent="0.25"/>
    <row r="26551" x14ac:dyDescent="0.25"/>
    <row r="26552" x14ac:dyDescent="0.25"/>
    <row r="26553" x14ac:dyDescent="0.25"/>
    <row r="26554" x14ac:dyDescent="0.25"/>
    <row r="26555" x14ac:dyDescent="0.25"/>
    <row r="26556" x14ac:dyDescent="0.25"/>
    <row r="26557" x14ac:dyDescent="0.25"/>
    <row r="26558" x14ac:dyDescent="0.25"/>
    <row r="26559" x14ac:dyDescent="0.25"/>
    <row r="26560" x14ac:dyDescent="0.25"/>
    <row r="26561" x14ac:dyDescent="0.25"/>
    <row r="26562" x14ac:dyDescent="0.25"/>
    <row r="26563" x14ac:dyDescent="0.25"/>
    <row r="26564" x14ac:dyDescent="0.25"/>
    <row r="26565" x14ac:dyDescent="0.25"/>
    <row r="26566" x14ac:dyDescent="0.25"/>
    <row r="26567" x14ac:dyDescent="0.25"/>
    <row r="26568" x14ac:dyDescent="0.25"/>
    <row r="26569" x14ac:dyDescent="0.25"/>
    <row r="26570" x14ac:dyDescent="0.25"/>
    <row r="26571" x14ac:dyDescent="0.25"/>
    <row r="26572" x14ac:dyDescent="0.25"/>
    <row r="26573" x14ac:dyDescent="0.25"/>
    <row r="26574" x14ac:dyDescent="0.25"/>
    <row r="26575" x14ac:dyDescent="0.25"/>
    <row r="26576" x14ac:dyDescent="0.25"/>
    <row r="26577" x14ac:dyDescent="0.25"/>
    <row r="26578" x14ac:dyDescent="0.25"/>
    <row r="26579" x14ac:dyDescent="0.25"/>
    <row r="26580" x14ac:dyDescent="0.25"/>
    <row r="26581" x14ac:dyDescent="0.25"/>
    <row r="26582" x14ac:dyDescent="0.25"/>
    <row r="26583" x14ac:dyDescent="0.25"/>
    <row r="26584" x14ac:dyDescent="0.25"/>
    <row r="26585" x14ac:dyDescent="0.25"/>
    <row r="26586" x14ac:dyDescent="0.25"/>
    <row r="26587" x14ac:dyDescent="0.25"/>
    <row r="26588" x14ac:dyDescent="0.25"/>
    <row r="26589" x14ac:dyDescent="0.25"/>
    <row r="26590" x14ac:dyDescent="0.25"/>
    <row r="26591" x14ac:dyDescent="0.25"/>
    <row r="26592" x14ac:dyDescent="0.25"/>
    <row r="26593" x14ac:dyDescent="0.25"/>
    <row r="26594" x14ac:dyDescent="0.25"/>
    <row r="26595" x14ac:dyDescent="0.25"/>
    <row r="26596" x14ac:dyDescent="0.25"/>
    <row r="26597" x14ac:dyDescent="0.25"/>
    <row r="26598" x14ac:dyDescent="0.25"/>
    <row r="26599" x14ac:dyDescent="0.25"/>
    <row r="26600" x14ac:dyDescent="0.25"/>
    <row r="26601" x14ac:dyDescent="0.25"/>
    <row r="26602" x14ac:dyDescent="0.25"/>
    <row r="26603" x14ac:dyDescent="0.25"/>
    <row r="26604" x14ac:dyDescent="0.25"/>
    <row r="26605" x14ac:dyDescent="0.25"/>
    <row r="26606" x14ac:dyDescent="0.25"/>
    <row r="26607" x14ac:dyDescent="0.25"/>
    <row r="26608" x14ac:dyDescent="0.25"/>
    <row r="26609" x14ac:dyDescent="0.25"/>
    <row r="26610" x14ac:dyDescent="0.25"/>
    <row r="26611" x14ac:dyDescent="0.25"/>
    <row r="26612" x14ac:dyDescent="0.25"/>
    <row r="26613" x14ac:dyDescent="0.25"/>
    <row r="26614" x14ac:dyDescent="0.25"/>
    <row r="26615" x14ac:dyDescent="0.25"/>
    <row r="26616" x14ac:dyDescent="0.25"/>
    <row r="26617" x14ac:dyDescent="0.25"/>
    <row r="26618" x14ac:dyDescent="0.25"/>
    <row r="26619" x14ac:dyDescent="0.25"/>
    <row r="26620" x14ac:dyDescent="0.25"/>
    <row r="26621" x14ac:dyDescent="0.25"/>
    <row r="26622" x14ac:dyDescent="0.25"/>
    <row r="26623" x14ac:dyDescent="0.25"/>
    <row r="26624" x14ac:dyDescent="0.25"/>
    <row r="26625" x14ac:dyDescent="0.25"/>
    <row r="26626" x14ac:dyDescent="0.25"/>
    <row r="26627" x14ac:dyDescent="0.25"/>
    <row r="26628" x14ac:dyDescent="0.25"/>
    <row r="26629" x14ac:dyDescent="0.25"/>
    <row r="26630" x14ac:dyDescent="0.25"/>
    <row r="26631" x14ac:dyDescent="0.25"/>
    <row r="26632" x14ac:dyDescent="0.25"/>
    <row r="26633" x14ac:dyDescent="0.25"/>
    <row r="26634" x14ac:dyDescent="0.25"/>
    <row r="26635" x14ac:dyDescent="0.25"/>
    <row r="26636" x14ac:dyDescent="0.25"/>
    <row r="26637" x14ac:dyDescent="0.25"/>
    <row r="26638" x14ac:dyDescent="0.25"/>
    <row r="26639" x14ac:dyDescent="0.25"/>
    <row r="26640" x14ac:dyDescent="0.25"/>
    <row r="26641" x14ac:dyDescent="0.25"/>
    <row r="26642" x14ac:dyDescent="0.25"/>
    <row r="26643" x14ac:dyDescent="0.25"/>
    <row r="26644" x14ac:dyDescent="0.25"/>
    <row r="26645" x14ac:dyDescent="0.25"/>
    <row r="26646" x14ac:dyDescent="0.25"/>
    <row r="26647" x14ac:dyDescent="0.25"/>
    <row r="26648" x14ac:dyDescent="0.25"/>
    <row r="26649" x14ac:dyDescent="0.25"/>
    <row r="26650" x14ac:dyDescent="0.25"/>
    <row r="26651" x14ac:dyDescent="0.25"/>
    <row r="26652" x14ac:dyDescent="0.25"/>
    <row r="26653" x14ac:dyDescent="0.25"/>
    <row r="26654" x14ac:dyDescent="0.25"/>
    <row r="26655" x14ac:dyDescent="0.25"/>
    <row r="26656" x14ac:dyDescent="0.25"/>
    <row r="26657" x14ac:dyDescent="0.25"/>
    <row r="26658" x14ac:dyDescent="0.25"/>
    <row r="26659" x14ac:dyDescent="0.25"/>
    <row r="26660" x14ac:dyDescent="0.25"/>
    <row r="26661" x14ac:dyDescent="0.25"/>
    <row r="26662" x14ac:dyDescent="0.25"/>
    <row r="26663" x14ac:dyDescent="0.25"/>
    <row r="26664" x14ac:dyDescent="0.25"/>
    <row r="26665" x14ac:dyDescent="0.25"/>
    <row r="26666" x14ac:dyDescent="0.25"/>
    <row r="26667" x14ac:dyDescent="0.25"/>
    <row r="26668" x14ac:dyDescent="0.25"/>
    <row r="26669" x14ac:dyDescent="0.25"/>
    <row r="26670" x14ac:dyDescent="0.25"/>
    <row r="26671" x14ac:dyDescent="0.25"/>
    <row r="26672" x14ac:dyDescent="0.25"/>
    <row r="26673" x14ac:dyDescent="0.25"/>
    <row r="26674" x14ac:dyDescent="0.25"/>
    <row r="26675" x14ac:dyDescent="0.25"/>
    <row r="26676" x14ac:dyDescent="0.25"/>
    <row r="26677" x14ac:dyDescent="0.25"/>
    <row r="26678" x14ac:dyDescent="0.25"/>
    <row r="26679" x14ac:dyDescent="0.25"/>
    <row r="26680" x14ac:dyDescent="0.25"/>
    <row r="26681" x14ac:dyDescent="0.25"/>
    <row r="26682" x14ac:dyDescent="0.25"/>
    <row r="26683" x14ac:dyDescent="0.25"/>
    <row r="26684" x14ac:dyDescent="0.25"/>
    <row r="26685" x14ac:dyDescent="0.25"/>
    <row r="26686" x14ac:dyDescent="0.25"/>
    <row r="26687" x14ac:dyDescent="0.25"/>
    <row r="26688" x14ac:dyDescent="0.25"/>
    <row r="26689" x14ac:dyDescent="0.25"/>
    <row r="26690" x14ac:dyDescent="0.25"/>
    <row r="26691" x14ac:dyDescent="0.25"/>
    <row r="26692" x14ac:dyDescent="0.25"/>
    <row r="26693" x14ac:dyDescent="0.25"/>
    <row r="26694" x14ac:dyDescent="0.25"/>
    <row r="26695" x14ac:dyDescent="0.25"/>
    <row r="26696" x14ac:dyDescent="0.25"/>
    <row r="26697" x14ac:dyDescent="0.25"/>
    <row r="26698" x14ac:dyDescent="0.25"/>
    <row r="26699" x14ac:dyDescent="0.25"/>
    <row r="26700" x14ac:dyDescent="0.25"/>
    <row r="26701" x14ac:dyDescent="0.25"/>
    <row r="26702" x14ac:dyDescent="0.25"/>
    <row r="26703" x14ac:dyDescent="0.25"/>
    <row r="26704" x14ac:dyDescent="0.25"/>
    <row r="26705" x14ac:dyDescent="0.25"/>
    <row r="26706" x14ac:dyDescent="0.25"/>
    <row r="26707" x14ac:dyDescent="0.25"/>
    <row r="26708" x14ac:dyDescent="0.25"/>
    <row r="26709" x14ac:dyDescent="0.25"/>
    <row r="26710" x14ac:dyDescent="0.25"/>
    <row r="26711" x14ac:dyDescent="0.25"/>
    <row r="26712" x14ac:dyDescent="0.25"/>
    <row r="26713" x14ac:dyDescent="0.25"/>
    <row r="26714" x14ac:dyDescent="0.25"/>
    <row r="26715" x14ac:dyDescent="0.25"/>
    <row r="26716" x14ac:dyDescent="0.25"/>
    <row r="26717" x14ac:dyDescent="0.25"/>
    <row r="26718" x14ac:dyDescent="0.25"/>
    <row r="26719" x14ac:dyDescent="0.25"/>
    <row r="26720" x14ac:dyDescent="0.25"/>
    <row r="26721" x14ac:dyDescent="0.25"/>
    <row r="26722" x14ac:dyDescent="0.25"/>
    <row r="26723" x14ac:dyDescent="0.25"/>
    <row r="26724" x14ac:dyDescent="0.25"/>
    <row r="26725" x14ac:dyDescent="0.25"/>
    <row r="26726" x14ac:dyDescent="0.25"/>
    <row r="26727" x14ac:dyDescent="0.25"/>
    <row r="26728" x14ac:dyDescent="0.25"/>
    <row r="26729" x14ac:dyDescent="0.25"/>
    <row r="26730" x14ac:dyDescent="0.25"/>
    <row r="26731" x14ac:dyDescent="0.25"/>
    <row r="26732" x14ac:dyDescent="0.25"/>
    <row r="26733" x14ac:dyDescent="0.25"/>
    <row r="26734" x14ac:dyDescent="0.25"/>
    <row r="26735" x14ac:dyDescent="0.25"/>
    <row r="26736" x14ac:dyDescent="0.25"/>
    <row r="26737" x14ac:dyDescent="0.25"/>
    <row r="26738" x14ac:dyDescent="0.25"/>
    <row r="26739" x14ac:dyDescent="0.25"/>
    <row r="26740" x14ac:dyDescent="0.25"/>
    <row r="26741" x14ac:dyDescent="0.25"/>
    <row r="26742" x14ac:dyDescent="0.25"/>
    <row r="26743" x14ac:dyDescent="0.25"/>
    <row r="26744" x14ac:dyDescent="0.25"/>
    <row r="26745" x14ac:dyDescent="0.25"/>
    <row r="26746" x14ac:dyDescent="0.25"/>
    <row r="26747" x14ac:dyDescent="0.25"/>
    <row r="26748" x14ac:dyDescent="0.25"/>
    <row r="26749" x14ac:dyDescent="0.25"/>
    <row r="26750" x14ac:dyDescent="0.25"/>
    <row r="26751" x14ac:dyDescent="0.25"/>
    <row r="26752" x14ac:dyDescent="0.25"/>
    <row r="26753" x14ac:dyDescent="0.25"/>
    <row r="26754" x14ac:dyDescent="0.25"/>
    <row r="26755" x14ac:dyDescent="0.25"/>
    <row r="26756" x14ac:dyDescent="0.25"/>
    <row r="26757" x14ac:dyDescent="0.25"/>
    <row r="26758" x14ac:dyDescent="0.25"/>
    <row r="26759" x14ac:dyDescent="0.25"/>
    <row r="26760" x14ac:dyDescent="0.25"/>
    <row r="26761" x14ac:dyDescent="0.25"/>
    <row r="26762" x14ac:dyDescent="0.25"/>
    <row r="26763" x14ac:dyDescent="0.25"/>
    <row r="26764" x14ac:dyDescent="0.25"/>
    <row r="26765" x14ac:dyDescent="0.25"/>
    <row r="26766" x14ac:dyDescent="0.25"/>
    <row r="26767" x14ac:dyDescent="0.25"/>
    <row r="26768" x14ac:dyDescent="0.25"/>
    <row r="26769" x14ac:dyDescent="0.25"/>
    <row r="26770" x14ac:dyDescent="0.25"/>
    <row r="26771" x14ac:dyDescent="0.25"/>
    <row r="26772" x14ac:dyDescent="0.25"/>
    <row r="26773" x14ac:dyDescent="0.25"/>
    <row r="26774" x14ac:dyDescent="0.25"/>
    <row r="26775" x14ac:dyDescent="0.25"/>
    <row r="26776" x14ac:dyDescent="0.25"/>
    <row r="26777" x14ac:dyDescent="0.25"/>
    <row r="26778" x14ac:dyDescent="0.25"/>
    <row r="26779" x14ac:dyDescent="0.25"/>
    <row r="26780" x14ac:dyDescent="0.25"/>
    <row r="26781" x14ac:dyDescent="0.25"/>
    <row r="26782" x14ac:dyDescent="0.25"/>
    <row r="26783" x14ac:dyDescent="0.25"/>
    <row r="26784" x14ac:dyDescent="0.25"/>
    <row r="26785" x14ac:dyDescent="0.25"/>
    <row r="26786" x14ac:dyDescent="0.25"/>
    <row r="26787" x14ac:dyDescent="0.25"/>
    <row r="26788" x14ac:dyDescent="0.25"/>
    <row r="26789" x14ac:dyDescent="0.25"/>
    <row r="26790" x14ac:dyDescent="0.25"/>
    <row r="26791" x14ac:dyDescent="0.25"/>
    <row r="26792" x14ac:dyDescent="0.25"/>
    <row r="26793" x14ac:dyDescent="0.25"/>
    <row r="26794" x14ac:dyDescent="0.25"/>
    <row r="26795" x14ac:dyDescent="0.25"/>
    <row r="26796" x14ac:dyDescent="0.25"/>
    <row r="26797" x14ac:dyDescent="0.25"/>
    <row r="26798" x14ac:dyDescent="0.25"/>
    <row r="26799" x14ac:dyDescent="0.25"/>
    <row r="26800" x14ac:dyDescent="0.25"/>
    <row r="26801" x14ac:dyDescent="0.25"/>
    <row r="26802" x14ac:dyDescent="0.25"/>
    <row r="26803" x14ac:dyDescent="0.25"/>
    <row r="26804" x14ac:dyDescent="0.25"/>
    <row r="26805" x14ac:dyDescent="0.25"/>
    <row r="26806" x14ac:dyDescent="0.25"/>
    <row r="26807" x14ac:dyDescent="0.25"/>
    <row r="26808" x14ac:dyDescent="0.25"/>
    <row r="26809" x14ac:dyDescent="0.25"/>
    <row r="26810" x14ac:dyDescent="0.25"/>
    <row r="26811" x14ac:dyDescent="0.25"/>
    <row r="26812" x14ac:dyDescent="0.25"/>
    <row r="26813" x14ac:dyDescent="0.25"/>
    <row r="26814" x14ac:dyDescent="0.25"/>
    <row r="26815" x14ac:dyDescent="0.25"/>
    <row r="26816" x14ac:dyDescent="0.25"/>
    <row r="26817" x14ac:dyDescent="0.25"/>
    <row r="26818" x14ac:dyDescent="0.25"/>
    <row r="26819" x14ac:dyDescent="0.25"/>
    <row r="26820" x14ac:dyDescent="0.25"/>
    <row r="26821" x14ac:dyDescent="0.25"/>
    <row r="26822" x14ac:dyDescent="0.25"/>
    <row r="26823" x14ac:dyDescent="0.25"/>
    <row r="26824" x14ac:dyDescent="0.25"/>
    <row r="26825" x14ac:dyDescent="0.25"/>
    <row r="26826" x14ac:dyDescent="0.25"/>
    <row r="26827" x14ac:dyDescent="0.25"/>
    <row r="26828" x14ac:dyDescent="0.25"/>
    <row r="26829" x14ac:dyDescent="0.25"/>
    <row r="26830" x14ac:dyDescent="0.25"/>
    <row r="26831" x14ac:dyDescent="0.25"/>
    <row r="26832" x14ac:dyDescent="0.25"/>
    <row r="26833" x14ac:dyDescent="0.25"/>
    <row r="26834" x14ac:dyDescent="0.25"/>
    <row r="26835" x14ac:dyDescent="0.25"/>
    <row r="26836" x14ac:dyDescent="0.25"/>
    <row r="26837" x14ac:dyDescent="0.25"/>
    <row r="26838" x14ac:dyDescent="0.25"/>
    <row r="26839" x14ac:dyDescent="0.25"/>
    <row r="26840" x14ac:dyDescent="0.25"/>
    <row r="26841" x14ac:dyDescent="0.25"/>
    <row r="26842" x14ac:dyDescent="0.25"/>
    <row r="26843" x14ac:dyDescent="0.25"/>
    <row r="26844" x14ac:dyDescent="0.25"/>
    <row r="26845" x14ac:dyDescent="0.25"/>
    <row r="26846" x14ac:dyDescent="0.25"/>
    <row r="26847" x14ac:dyDescent="0.25"/>
    <row r="26848" x14ac:dyDescent="0.25"/>
    <row r="26849" x14ac:dyDescent="0.25"/>
    <row r="26850" x14ac:dyDescent="0.25"/>
    <row r="26851" x14ac:dyDescent="0.25"/>
    <row r="26852" x14ac:dyDescent="0.25"/>
    <row r="26853" x14ac:dyDescent="0.25"/>
    <row r="26854" x14ac:dyDescent="0.25"/>
    <row r="26855" x14ac:dyDescent="0.25"/>
    <row r="26856" x14ac:dyDescent="0.25"/>
    <row r="26857" x14ac:dyDescent="0.25"/>
    <row r="26858" x14ac:dyDescent="0.25"/>
    <row r="26859" x14ac:dyDescent="0.25"/>
    <row r="26860" x14ac:dyDescent="0.25"/>
    <row r="26861" x14ac:dyDescent="0.25"/>
    <row r="26862" x14ac:dyDescent="0.25"/>
    <row r="26863" x14ac:dyDescent="0.25"/>
    <row r="26864" x14ac:dyDescent="0.25"/>
    <row r="26865" x14ac:dyDescent="0.25"/>
    <row r="26866" x14ac:dyDescent="0.25"/>
    <row r="26867" x14ac:dyDescent="0.25"/>
    <row r="26868" x14ac:dyDescent="0.25"/>
    <row r="26869" x14ac:dyDescent="0.25"/>
    <row r="26870" x14ac:dyDescent="0.25"/>
    <row r="26871" x14ac:dyDescent="0.25"/>
    <row r="26872" x14ac:dyDescent="0.25"/>
    <row r="26873" x14ac:dyDescent="0.25"/>
    <row r="26874" x14ac:dyDescent="0.25"/>
    <row r="26875" x14ac:dyDescent="0.25"/>
    <row r="26876" x14ac:dyDescent="0.25"/>
    <row r="26877" x14ac:dyDescent="0.25"/>
    <row r="26878" x14ac:dyDescent="0.25"/>
    <row r="26879" x14ac:dyDescent="0.25"/>
    <row r="26880" x14ac:dyDescent="0.25"/>
    <row r="26881" x14ac:dyDescent="0.25"/>
    <row r="26882" x14ac:dyDescent="0.25"/>
    <row r="26883" x14ac:dyDescent="0.25"/>
    <row r="26884" x14ac:dyDescent="0.25"/>
    <row r="26885" x14ac:dyDescent="0.25"/>
    <row r="26886" x14ac:dyDescent="0.25"/>
    <row r="26887" x14ac:dyDescent="0.25"/>
    <row r="26888" x14ac:dyDescent="0.25"/>
    <row r="26889" x14ac:dyDescent="0.25"/>
    <row r="26890" x14ac:dyDescent="0.25"/>
    <row r="26891" x14ac:dyDescent="0.25"/>
    <row r="26892" x14ac:dyDescent="0.25"/>
    <row r="26893" x14ac:dyDescent="0.25"/>
    <row r="26894" x14ac:dyDescent="0.25"/>
    <row r="26895" x14ac:dyDescent="0.25"/>
    <row r="26896" x14ac:dyDescent="0.25"/>
    <row r="26897" x14ac:dyDescent="0.25"/>
    <row r="26898" x14ac:dyDescent="0.25"/>
    <row r="26899" x14ac:dyDescent="0.25"/>
    <row r="26900" x14ac:dyDescent="0.25"/>
    <row r="26901" x14ac:dyDescent="0.25"/>
    <row r="26902" x14ac:dyDescent="0.25"/>
    <row r="26903" x14ac:dyDescent="0.25"/>
    <row r="26904" x14ac:dyDescent="0.25"/>
    <row r="26905" x14ac:dyDescent="0.25"/>
    <row r="26906" x14ac:dyDescent="0.25"/>
    <row r="26907" x14ac:dyDescent="0.25"/>
    <row r="26908" x14ac:dyDescent="0.25"/>
    <row r="26909" x14ac:dyDescent="0.25"/>
    <row r="26910" x14ac:dyDescent="0.25"/>
    <row r="26911" x14ac:dyDescent="0.25"/>
    <row r="26912" x14ac:dyDescent="0.25"/>
    <row r="26913" x14ac:dyDescent="0.25"/>
    <row r="26914" x14ac:dyDescent="0.25"/>
    <row r="26915" x14ac:dyDescent="0.25"/>
    <row r="26916" x14ac:dyDescent="0.25"/>
    <row r="26917" x14ac:dyDescent="0.25"/>
    <row r="26918" x14ac:dyDescent="0.25"/>
    <row r="26919" x14ac:dyDescent="0.25"/>
    <row r="26920" x14ac:dyDescent="0.25"/>
    <row r="26921" x14ac:dyDescent="0.25"/>
    <row r="26922" x14ac:dyDescent="0.25"/>
    <row r="26923" x14ac:dyDescent="0.25"/>
    <row r="26924" x14ac:dyDescent="0.25"/>
    <row r="26925" x14ac:dyDescent="0.25"/>
    <row r="26926" x14ac:dyDescent="0.25"/>
    <row r="26927" x14ac:dyDescent="0.25"/>
    <row r="26928" x14ac:dyDescent="0.25"/>
    <row r="26929" x14ac:dyDescent="0.25"/>
    <row r="26930" x14ac:dyDescent="0.25"/>
    <row r="26931" x14ac:dyDescent="0.25"/>
    <row r="26932" x14ac:dyDescent="0.25"/>
    <row r="26933" x14ac:dyDescent="0.25"/>
    <row r="26934" x14ac:dyDescent="0.25"/>
    <row r="26935" x14ac:dyDescent="0.25"/>
    <row r="26936" x14ac:dyDescent="0.25"/>
    <row r="26937" x14ac:dyDescent="0.25"/>
    <row r="26938" x14ac:dyDescent="0.25"/>
    <row r="26939" x14ac:dyDescent="0.25"/>
    <row r="26940" x14ac:dyDescent="0.25"/>
    <row r="26941" x14ac:dyDescent="0.25"/>
    <row r="26942" x14ac:dyDescent="0.25"/>
    <row r="26943" x14ac:dyDescent="0.25"/>
    <row r="26944" x14ac:dyDescent="0.25"/>
    <row r="26945" x14ac:dyDescent="0.25"/>
    <row r="26946" x14ac:dyDescent="0.25"/>
    <row r="26947" x14ac:dyDescent="0.25"/>
    <row r="26948" x14ac:dyDescent="0.25"/>
    <row r="26949" x14ac:dyDescent="0.25"/>
    <row r="26950" x14ac:dyDescent="0.25"/>
    <row r="26951" x14ac:dyDescent="0.25"/>
    <row r="26952" x14ac:dyDescent="0.25"/>
    <row r="26953" x14ac:dyDescent="0.25"/>
    <row r="26954" x14ac:dyDescent="0.25"/>
    <row r="26955" x14ac:dyDescent="0.25"/>
    <row r="26956" x14ac:dyDescent="0.25"/>
    <row r="26957" x14ac:dyDescent="0.25"/>
    <row r="26958" x14ac:dyDescent="0.25"/>
    <row r="26959" x14ac:dyDescent="0.25"/>
    <row r="26960" x14ac:dyDescent="0.25"/>
    <row r="26961" x14ac:dyDescent="0.25"/>
    <row r="26962" x14ac:dyDescent="0.25"/>
    <row r="26963" x14ac:dyDescent="0.25"/>
    <row r="26964" x14ac:dyDescent="0.25"/>
    <row r="26965" x14ac:dyDescent="0.25"/>
    <row r="26966" x14ac:dyDescent="0.25"/>
    <row r="26967" x14ac:dyDescent="0.25"/>
    <row r="26968" x14ac:dyDescent="0.25"/>
    <row r="26969" x14ac:dyDescent="0.25"/>
    <row r="26970" x14ac:dyDescent="0.25"/>
    <row r="26971" x14ac:dyDescent="0.25"/>
    <row r="26972" x14ac:dyDescent="0.25"/>
    <row r="26973" x14ac:dyDescent="0.25"/>
    <row r="26974" x14ac:dyDescent="0.25"/>
    <row r="26975" x14ac:dyDescent="0.25"/>
    <row r="26976" x14ac:dyDescent="0.25"/>
    <row r="26977" x14ac:dyDescent="0.25"/>
    <row r="26978" x14ac:dyDescent="0.25"/>
    <row r="26979" x14ac:dyDescent="0.25"/>
    <row r="26980" x14ac:dyDescent="0.25"/>
    <row r="26981" x14ac:dyDescent="0.25"/>
    <row r="26982" x14ac:dyDescent="0.25"/>
    <row r="26983" x14ac:dyDescent="0.25"/>
    <row r="26984" x14ac:dyDescent="0.25"/>
    <row r="26985" x14ac:dyDescent="0.25"/>
    <row r="26986" x14ac:dyDescent="0.25"/>
    <row r="26987" x14ac:dyDescent="0.25"/>
    <row r="26988" x14ac:dyDescent="0.25"/>
    <row r="26989" x14ac:dyDescent="0.25"/>
    <row r="26990" x14ac:dyDescent="0.25"/>
    <row r="26991" x14ac:dyDescent="0.25"/>
    <row r="26992" x14ac:dyDescent="0.25"/>
    <row r="26993" x14ac:dyDescent="0.25"/>
    <row r="26994" x14ac:dyDescent="0.25"/>
    <row r="26995" x14ac:dyDescent="0.25"/>
    <row r="26996" x14ac:dyDescent="0.25"/>
    <row r="26997" x14ac:dyDescent="0.25"/>
    <row r="26998" x14ac:dyDescent="0.25"/>
    <row r="26999" x14ac:dyDescent="0.25"/>
    <row r="27000" x14ac:dyDescent="0.25"/>
    <row r="27001" x14ac:dyDescent="0.25"/>
    <row r="27002" x14ac:dyDescent="0.25"/>
    <row r="27003" x14ac:dyDescent="0.25"/>
    <row r="27004" x14ac:dyDescent="0.25"/>
    <row r="27005" x14ac:dyDescent="0.25"/>
    <row r="27006" x14ac:dyDescent="0.25"/>
    <row r="27007" x14ac:dyDescent="0.25"/>
    <row r="27008" x14ac:dyDescent="0.25"/>
    <row r="27009" x14ac:dyDescent="0.25"/>
    <row r="27010" x14ac:dyDescent="0.25"/>
    <row r="27011" x14ac:dyDescent="0.25"/>
    <row r="27012" x14ac:dyDescent="0.25"/>
    <row r="27013" x14ac:dyDescent="0.25"/>
    <row r="27014" x14ac:dyDescent="0.25"/>
    <row r="27015" x14ac:dyDescent="0.25"/>
    <row r="27016" x14ac:dyDescent="0.25"/>
    <row r="27017" x14ac:dyDescent="0.25"/>
    <row r="27018" x14ac:dyDescent="0.25"/>
    <row r="27019" x14ac:dyDescent="0.25"/>
    <row r="27020" x14ac:dyDescent="0.25"/>
    <row r="27021" x14ac:dyDescent="0.25"/>
    <row r="27022" x14ac:dyDescent="0.25"/>
    <row r="27023" x14ac:dyDescent="0.25"/>
    <row r="27024" x14ac:dyDescent="0.25"/>
    <row r="27025" x14ac:dyDescent="0.25"/>
    <row r="27026" x14ac:dyDescent="0.25"/>
    <row r="27027" x14ac:dyDescent="0.25"/>
    <row r="27028" x14ac:dyDescent="0.25"/>
    <row r="27029" x14ac:dyDescent="0.25"/>
    <row r="27030" x14ac:dyDescent="0.25"/>
    <row r="27031" x14ac:dyDescent="0.25"/>
    <row r="27032" x14ac:dyDescent="0.25"/>
    <row r="27033" x14ac:dyDescent="0.25"/>
    <row r="27034" x14ac:dyDescent="0.25"/>
    <row r="27035" x14ac:dyDescent="0.25"/>
    <row r="27036" x14ac:dyDescent="0.25"/>
    <row r="27037" x14ac:dyDescent="0.25"/>
    <row r="27038" x14ac:dyDescent="0.25"/>
    <row r="27039" x14ac:dyDescent="0.25"/>
    <row r="27040" x14ac:dyDescent="0.25"/>
    <row r="27041" x14ac:dyDescent="0.25"/>
    <row r="27042" x14ac:dyDescent="0.25"/>
    <row r="27043" x14ac:dyDescent="0.25"/>
    <row r="27044" x14ac:dyDescent="0.25"/>
    <row r="27045" x14ac:dyDescent="0.25"/>
    <row r="27046" x14ac:dyDescent="0.25"/>
    <row r="27047" x14ac:dyDescent="0.25"/>
    <row r="27048" x14ac:dyDescent="0.25"/>
    <row r="27049" x14ac:dyDescent="0.25"/>
    <row r="27050" x14ac:dyDescent="0.25"/>
    <row r="27051" x14ac:dyDescent="0.25"/>
    <row r="27052" x14ac:dyDescent="0.25"/>
    <row r="27053" x14ac:dyDescent="0.25"/>
    <row r="27054" x14ac:dyDescent="0.25"/>
    <row r="27055" x14ac:dyDescent="0.25"/>
    <row r="27056" x14ac:dyDescent="0.25"/>
    <row r="27057" x14ac:dyDescent="0.25"/>
    <row r="27058" x14ac:dyDescent="0.25"/>
    <row r="27059" x14ac:dyDescent="0.25"/>
    <row r="27060" x14ac:dyDescent="0.25"/>
    <row r="27061" x14ac:dyDescent="0.25"/>
    <row r="27062" x14ac:dyDescent="0.25"/>
    <row r="27063" x14ac:dyDescent="0.25"/>
    <row r="27064" x14ac:dyDescent="0.25"/>
    <row r="27065" x14ac:dyDescent="0.25"/>
    <row r="27066" x14ac:dyDescent="0.25"/>
    <row r="27067" x14ac:dyDescent="0.25"/>
    <row r="27068" x14ac:dyDescent="0.25"/>
    <row r="27069" x14ac:dyDescent="0.25"/>
    <row r="27070" x14ac:dyDescent="0.25"/>
    <row r="27071" x14ac:dyDescent="0.25"/>
    <row r="27072" x14ac:dyDescent="0.25"/>
    <row r="27073" x14ac:dyDescent="0.25"/>
    <row r="27074" x14ac:dyDescent="0.25"/>
    <row r="27075" x14ac:dyDescent="0.25"/>
    <row r="27076" x14ac:dyDescent="0.25"/>
    <row r="27077" x14ac:dyDescent="0.25"/>
    <row r="27078" x14ac:dyDescent="0.25"/>
    <row r="27079" x14ac:dyDescent="0.25"/>
    <row r="27080" x14ac:dyDescent="0.25"/>
    <row r="27081" x14ac:dyDescent="0.25"/>
    <row r="27082" x14ac:dyDescent="0.25"/>
    <row r="27083" x14ac:dyDescent="0.25"/>
    <row r="27084" x14ac:dyDescent="0.25"/>
    <row r="27085" x14ac:dyDescent="0.25"/>
    <row r="27086" x14ac:dyDescent="0.25"/>
    <row r="27087" x14ac:dyDescent="0.25"/>
    <row r="27088" x14ac:dyDescent="0.25"/>
    <row r="27089" x14ac:dyDescent="0.25"/>
    <row r="27090" x14ac:dyDescent="0.25"/>
    <row r="27091" x14ac:dyDescent="0.25"/>
    <row r="27092" x14ac:dyDescent="0.25"/>
    <row r="27093" x14ac:dyDescent="0.25"/>
    <row r="27094" x14ac:dyDescent="0.25"/>
    <row r="27095" x14ac:dyDescent="0.25"/>
    <row r="27096" x14ac:dyDescent="0.25"/>
    <row r="27097" x14ac:dyDescent="0.25"/>
    <row r="27098" x14ac:dyDescent="0.25"/>
    <row r="27099" x14ac:dyDescent="0.25"/>
    <row r="27100" x14ac:dyDescent="0.25"/>
    <row r="27101" x14ac:dyDescent="0.25"/>
    <row r="27102" x14ac:dyDescent="0.25"/>
    <row r="27103" x14ac:dyDescent="0.25"/>
    <row r="27104" x14ac:dyDescent="0.25"/>
    <row r="27105" x14ac:dyDescent="0.25"/>
    <row r="27106" x14ac:dyDescent="0.25"/>
    <row r="27107" x14ac:dyDescent="0.25"/>
    <row r="27108" x14ac:dyDescent="0.25"/>
    <row r="27109" x14ac:dyDescent="0.25"/>
    <row r="27110" x14ac:dyDescent="0.25"/>
    <row r="27111" x14ac:dyDescent="0.25"/>
    <row r="27112" x14ac:dyDescent="0.25"/>
    <row r="27113" x14ac:dyDescent="0.25"/>
    <row r="27114" x14ac:dyDescent="0.25"/>
    <row r="27115" x14ac:dyDescent="0.25"/>
    <row r="27116" x14ac:dyDescent="0.25"/>
    <row r="27117" x14ac:dyDescent="0.25"/>
    <row r="27118" x14ac:dyDescent="0.25"/>
    <row r="27119" x14ac:dyDescent="0.25"/>
    <row r="27120" x14ac:dyDescent="0.25"/>
    <row r="27121" x14ac:dyDescent="0.25"/>
    <row r="27122" x14ac:dyDescent="0.25"/>
    <row r="27123" x14ac:dyDescent="0.25"/>
    <row r="27124" x14ac:dyDescent="0.25"/>
    <row r="27125" x14ac:dyDescent="0.25"/>
    <row r="27126" x14ac:dyDescent="0.25"/>
    <row r="27127" x14ac:dyDescent="0.25"/>
    <row r="27128" x14ac:dyDescent="0.25"/>
    <row r="27129" x14ac:dyDescent="0.25"/>
    <row r="27130" x14ac:dyDescent="0.25"/>
    <row r="27131" x14ac:dyDescent="0.25"/>
    <row r="27132" x14ac:dyDescent="0.25"/>
    <row r="27133" x14ac:dyDescent="0.25"/>
    <row r="27134" x14ac:dyDescent="0.25"/>
    <row r="27135" x14ac:dyDescent="0.25"/>
    <row r="27136" x14ac:dyDescent="0.25"/>
    <row r="27137" x14ac:dyDescent="0.25"/>
    <row r="27138" x14ac:dyDescent="0.25"/>
    <row r="27139" x14ac:dyDescent="0.25"/>
    <row r="27140" x14ac:dyDescent="0.25"/>
    <row r="27141" x14ac:dyDescent="0.25"/>
    <row r="27142" x14ac:dyDescent="0.25"/>
    <row r="27143" x14ac:dyDescent="0.25"/>
    <row r="27144" x14ac:dyDescent="0.25"/>
    <row r="27145" x14ac:dyDescent="0.25"/>
    <row r="27146" x14ac:dyDescent="0.25"/>
    <row r="27147" x14ac:dyDescent="0.25"/>
    <row r="27148" x14ac:dyDescent="0.25"/>
    <row r="27149" x14ac:dyDescent="0.25"/>
    <row r="27150" x14ac:dyDescent="0.25"/>
    <row r="27151" x14ac:dyDescent="0.25"/>
    <row r="27152" x14ac:dyDescent="0.25"/>
    <row r="27153" x14ac:dyDescent="0.25"/>
    <row r="27154" x14ac:dyDescent="0.25"/>
    <row r="27155" x14ac:dyDescent="0.25"/>
    <row r="27156" x14ac:dyDescent="0.25"/>
    <row r="27157" x14ac:dyDescent="0.25"/>
    <row r="27158" x14ac:dyDescent="0.25"/>
    <row r="27159" x14ac:dyDescent="0.25"/>
    <row r="27160" x14ac:dyDescent="0.25"/>
    <row r="27161" x14ac:dyDescent="0.25"/>
    <row r="27162" x14ac:dyDescent="0.25"/>
    <row r="27163" x14ac:dyDescent="0.25"/>
    <row r="27164" x14ac:dyDescent="0.25"/>
    <row r="27165" x14ac:dyDescent="0.25"/>
    <row r="27166" x14ac:dyDescent="0.25"/>
    <row r="27167" x14ac:dyDescent="0.25"/>
    <row r="27168" x14ac:dyDescent="0.25"/>
    <row r="27169" x14ac:dyDescent="0.25"/>
    <row r="27170" x14ac:dyDescent="0.25"/>
    <row r="27171" x14ac:dyDescent="0.25"/>
    <row r="27172" x14ac:dyDescent="0.25"/>
    <row r="27173" x14ac:dyDescent="0.25"/>
    <row r="27174" x14ac:dyDescent="0.25"/>
    <row r="27175" x14ac:dyDescent="0.25"/>
    <row r="27176" x14ac:dyDescent="0.25"/>
    <row r="27177" x14ac:dyDescent="0.25"/>
    <row r="27178" x14ac:dyDescent="0.25"/>
    <row r="27179" x14ac:dyDescent="0.25"/>
    <row r="27180" x14ac:dyDescent="0.25"/>
    <row r="27181" x14ac:dyDescent="0.25"/>
    <row r="27182" x14ac:dyDescent="0.25"/>
    <row r="27183" x14ac:dyDescent="0.25"/>
    <row r="27184" x14ac:dyDescent="0.25"/>
    <row r="27185" x14ac:dyDescent="0.25"/>
    <row r="27186" x14ac:dyDescent="0.25"/>
    <row r="27187" x14ac:dyDescent="0.25"/>
    <row r="27188" x14ac:dyDescent="0.25"/>
    <row r="27189" x14ac:dyDescent="0.25"/>
    <row r="27190" x14ac:dyDescent="0.25"/>
    <row r="27191" x14ac:dyDescent="0.25"/>
    <row r="27192" x14ac:dyDescent="0.25"/>
    <row r="27193" x14ac:dyDescent="0.25"/>
    <row r="27194" x14ac:dyDescent="0.25"/>
    <row r="27195" x14ac:dyDescent="0.25"/>
    <row r="27196" x14ac:dyDescent="0.25"/>
    <row r="27197" x14ac:dyDescent="0.25"/>
    <row r="27198" x14ac:dyDescent="0.25"/>
    <row r="27199" x14ac:dyDescent="0.25"/>
    <row r="27200" x14ac:dyDescent="0.25"/>
    <row r="27201" x14ac:dyDescent="0.25"/>
    <row r="27202" x14ac:dyDescent="0.25"/>
    <row r="27203" x14ac:dyDescent="0.25"/>
    <row r="27204" x14ac:dyDescent="0.25"/>
    <row r="27205" x14ac:dyDescent="0.25"/>
    <row r="27206" x14ac:dyDescent="0.25"/>
    <row r="27207" x14ac:dyDescent="0.25"/>
    <row r="27208" x14ac:dyDescent="0.25"/>
    <row r="27209" x14ac:dyDescent="0.25"/>
    <row r="27210" x14ac:dyDescent="0.25"/>
    <row r="27211" x14ac:dyDescent="0.25"/>
    <row r="27212" x14ac:dyDescent="0.25"/>
    <row r="27213" x14ac:dyDescent="0.25"/>
    <row r="27214" x14ac:dyDescent="0.25"/>
    <row r="27215" x14ac:dyDescent="0.25"/>
    <row r="27216" x14ac:dyDescent="0.25"/>
    <row r="27217" x14ac:dyDescent="0.25"/>
    <row r="27218" x14ac:dyDescent="0.25"/>
    <row r="27219" x14ac:dyDescent="0.25"/>
    <row r="27220" x14ac:dyDescent="0.25"/>
    <row r="27221" x14ac:dyDescent="0.25"/>
    <row r="27222" x14ac:dyDescent="0.25"/>
    <row r="27223" x14ac:dyDescent="0.25"/>
    <row r="27224" x14ac:dyDescent="0.25"/>
    <row r="27225" x14ac:dyDescent="0.25"/>
    <row r="27226" x14ac:dyDescent="0.25"/>
    <row r="27227" x14ac:dyDescent="0.25"/>
    <row r="27228" x14ac:dyDescent="0.25"/>
    <row r="27229" x14ac:dyDescent="0.25"/>
    <row r="27230" x14ac:dyDescent="0.25"/>
    <row r="27231" x14ac:dyDescent="0.25"/>
    <row r="27232" x14ac:dyDescent="0.25"/>
    <row r="27233" x14ac:dyDescent="0.25"/>
    <row r="27234" x14ac:dyDescent="0.25"/>
    <row r="27235" x14ac:dyDescent="0.25"/>
    <row r="27236" x14ac:dyDescent="0.25"/>
    <row r="27237" x14ac:dyDescent="0.25"/>
    <row r="27238" x14ac:dyDescent="0.25"/>
    <row r="27239" x14ac:dyDescent="0.25"/>
    <row r="27240" x14ac:dyDescent="0.25"/>
    <row r="27241" x14ac:dyDescent="0.25"/>
    <row r="27242" x14ac:dyDescent="0.25"/>
    <row r="27243" x14ac:dyDescent="0.25"/>
    <row r="27244" x14ac:dyDescent="0.25"/>
    <row r="27245" x14ac:dyDescent="0.25"/>
    <row r="27246" x14ac:dyDescent="0.25"/>
    <row r="27247" x14ac:dyDescent="0.25"/>
    <row r="27248" x14ac:dyDescent="0.25"/>
    <row r="27249" x14ac:dyDescent="0.25"/>
    <row r="27250" x14ac:dyDescent="0.25"/>
    <row r="27251" x14ac:dyDescent="0.25"/>
    <row r="27252" x14ac:dyDescent="0.25"/>
    <row r="27253" x14ac:dyDescent="0.25"/>
    <row r="27254" x14ac:dyDescent="0.25"/>
    <row r="27255" x14ac:dyDescent="0.25"/>
    <row r="27256" x14ac:dyDescent="0.25"/>
    <row r="27257" x14ac:dyDescent="0.25"/>
    <row r="27258" x14ac:dyDescent="0.25"/>
    <row r="27259" x14ac:dyDescent="0.25"/>
    <row r="27260" x14ac:dyDescent="0.25"/>
    <row r="27261" x14ac:dyDescent="0.25"/>
    <row r="27262" x14ac:dyDescent="0.25"/>
    <row r="27263" x14ac:dyDescent="0.25"/>
    <row r="27264" x14ac:dyDescent="0.25"/>
    <row r="27265" x14ac:dyDescent="0.25"/>
    <row r="27266" x14ac:dyDescent="0.25"/>
    <row r="27267" x14ac:dyDescent="0.25"/>
    <row r="27268" x14ac:dyDescent="0.25"/>
    <row r="27269" x14ac:dyDescent="0.25"/>
    <row r="27270" x14ac:dyDescent="0.25"/>
    <row r="27271" x14ac:dyDescent="0.25"/>
    <row r="27272" x14ac:dyDescent="0.25"/>
    <row r="27273" x14ac:dyDescent="0.25"/>
    <row r="27274" x14ac:dyDescent="0.25"/>
    <row r="27275" x14ac:dyDescent="0.25"/>
    <row r="27276" x14ac:dyDescent="0.25"/>
    <row r="27277" x14ac:dyDescent="0.25"/>
    <row r="27278" x14ac:dyDescent="0.25"/>
    <row r="27279" x14ac:dyDescent="0.25"/>
    <row r="27280" x14ac:dyDescent="0.25"/>
    <row r="27281" x14ac:dyDescent="0.25"/>
    <row r="27282" x14ac:dyDescent="0.25"/>
    <row r="27283" x14ac:dyDescent="0.25"/>
    <row r="27284" x14ac:dyDescent="0.25"/>
    <row r="27285" x14ac:dyDescent="0.25"/>
    <row r="27286" x14ac:dyDescent="0.25"/>
    <row r="27287" x14ac:dyDescent="0.25"/>
    <row r="27288" x14ac:dyDescent="0.25"/>
    <row r="27289" x14ac:dyDescent="0.25"/>
    <row r="27290" x14ac:dyDescent="0.25"/>
    <row r="27291" x14ac:dyDescent="0.25"/>
    <row r="27292" x14ac:dyDescent="0.25"/>
    <row r="27293" x14ac:dyDescent="0.25"/>
    <row r="27294" x14ac:dyDescent="0.25"/>
    <row r="27295" x14ac:dyDescent="0.25"/>
    <row r="27296" x14ac:dyDescent="0.25"/>
    <row r="27297" x14ac:dyDescent="0.25"/>
    <row r="27298" x14ac:dyDescent="0.25"/>
    <row r="27299" x14ac:dyDescent="0.25"/>
    <row r="27300" x14ac:dyDescent="0.25"/>
    <row r="27301" x14ac:dyDescent="0.25"/>
    <row r="27302" x14ac:dyDescent="0.25"/>
    <row r="27303" x14ac:dyDescent="0.25"/>
    <row r="27304" x14ac:dyDescent="0.25"/>
    <row r="27305" x14ac:dyDescent="0.25"/>
    <row r="27306" x14ac:dyDescent="0.25"/>
    <row r="27307" x14ac:dyDescent="0.25"/>
    <row r="27308" x14ac:dyDescent="0.25"/>
    <row r="27309" x14ac:dyDescent="0.25"/>
    <row r="27310" x14ac:dyDescent="0.25"/>
    <row r="27311" x14ac:dyDescent="0.25"/>
    <row r="27312" x14ac:dyDescent="0.25"/>
    <row r="27313" x14ac:dyDescent="0.25"/>
    <row r="27314" x14ac:dyDescent="0.25"/>
    <row r="27315" x14ac:dyDescent="0.25"/>
    <row r="27316" x14ac:dyDescent="0.25"/>
    <row r="27317" x14ac:dyDescent="0.25"/>
    <row r="27318" x14ac:dyDescent="0.25"/>
    <row r="27319" x14ac:dyDescent="0.25"/>
    <row r="27320" x14ac:dyDescent="0.25"/>
    <row r="27321" x14ac:dyDescent="0.25"/>
    <row r="27322" x14ac:dyDescent="0.25"/>
    <row r="27323" x14ac:dyDescent="0.25"/>
    <row r="27324" x14ac:dyDescent="0.25"/>
    <row r="27325" x14ac:dyDescent="0.25"/>
    <row r="27326" x14ac:dyDescent="0.25"/>
    <row r="27327" x14ac:dyDescent="0.25"/>
    <row r="27328" x14ac:dyDescent="0.25"/>
    <row r="27329" x14ac:dyDescent="0.25"/>
    <row r="27330" x14ac:dyDescent="0.25"/>
    <row r="27331" x14ac:dyDescent="0.25"/>
    <row r="27332" x14ac:dyDescent="0.25"/>
    <row r="27333" x14ac:dyDescent="0.25"/>
    <row r="27334" x14ac:dyDescent="0.25"/>
    <row r="27335" x14ac:dyDescent="0.25"/>
    <row r="27336" x14ac:dyDescent="0.25"/>
    <row r="27337" x14ac:dyDescent="0.25"/>
    <row r="27338" x14ac:dyDescent="0.25"/>
    <row r="27339" x14ac:dyDescent="0.25"/>
    <row r="27340" x14ac:dyDescent="0.25"/>
    <row r="27341" x14ac:dyDescent="0.25"/>
    <row r="27342" x14ac:dyDescent="0.25"/>
    <row r="27343" x14ac:dyDescent="0.25"/>
    <row r="27344" x14ac:dyDescent="0.25"/>
    <row r="27345" x14ac:dyDescent="0.25"/>
    <row r="27346" x14ac:dyDescent="0.25"/>
    <row r="27347" x14ac:dyDescent="0.25"/>
    <row r="27348" x14ac:dyDescent="0.25"/>
    <row r="27349" x14ac:dyDescent="0.25"/>
    <row r="27350" x14ac:dyDescent="0.25"/>
    <row r="27351" x14ac:dyDescent="0.25"/>
    <row r="27352" x14ac:dyDescent="0.25"/>
    <row r="27353" x14ac:dyDescent="0.25"/>
    <row r="27354" x14ac:dyDescent="0.25"/>
    <row r="27355" x14ac:dyDescent="0.25"/>
    <row r="27356" x14ac:dyDescent="0.25"/>
    <row r="27357" x14ac:dyDescent="0.25"/>
    <row r="27358" x14ac:dyDescent="0.25"/>
    <row r="27359" x14ac:dyDescent="0.25"/>
    <row r="27360" x14ac:dyDescent="0.25"/>
    <row r="27361" x14ac:dyDescent="0.25"/>
    <row r="27362" x14ac:dyDescent="0.25"/>
    <row r="27363" x14ac:dyDescent="0.25"/>
    <row r="27364" x14ac:dyDescent="0.25"/>
    <row r="27365" x14ac:dyDescent="0.25"/>
    <row r="27366" x14ac:dyDescent="0.25"/>
    <row r="27367" x14ac:dyDescent="0.25"/>
    <row r="27368" x14ac:dyDescent="0.25"/>
    <row r="27369" x14ac:dyDescent="0.25"/>
    <row r="27370" x14ac:dyDescent="0.25"/>
    <row r="27371" x14ac:dyDescent="0.25"/>
    <row r="27372" x14ac:dyDescent="0.25"/>
    <row r="27373" x14ac:dyDescent="0.25"/>
    <row r="27374" x14ac:dyDescent="0.25"/>
    <row r="27375" x14ac:dyDescent="0.25"/>
    <row r="27376" x14ac:dyDescent="0.25"/>
    <row r="27377" x14ac:dyDescent="0.25"/>
    <row r="27378" x14ac:dyDescent="0.25"/>
    <row r="27379" x14ac:dyDescent="0.25"/>
    <row r="27380" x14ac:dyDescent="0.25"/>
    <row r="27381" x14ac:dyDescent="0.25"/>
    <row r="27382" x14ac:dyDescent="0.25"/>
    <row r="27383" x14ac:dyDescent="0.25"/>
    <row r="27384" x14ac:dyDescent="0.25"/>
    <row r="27385" x14ac:dyDescent="0.25"/>
    <row r="27386" x14ac:dyDescent="0.25"/>
    <row r="27387" x14ac:dyDescent="0.25"/>
    <row r="27388" x14ac:dyDescent="0.25"/>
    <row r="27389" x14ac:dyDescent="0.25"/>
    <row r="27390" x14ac:dyDescent="0.25"/>
    <row r="27391" x14ac:dyDescent="0.25"/>
    <row r="27392" x14ac:dyDescent="0.25"/>
    <row r="27393" x14ac:dyDescent="0.25"/>
    <row r="27394" x14ac:dyDescent="0.25"/>
    <row r="27395" x14ac:dyDescent="0.25"/>
    <row r="27396" x14ac:dyDescent="0.25"/>
    <row r="27397" x14ac:dyDescent="0.25"/>
    <row r="27398" x14ac:dyDescent="0.25"/>
    <row r="27399" x14ac:dyDescent="0.25"/>
    <row r="27400" x14ac:dyDescent="0.25"/>
    <row r="27401" x14ac:dyDescent="0.25"/>
    <row r="27402" x14ac:dyDescent="0.25"/>
    <row r="27403" x14ac:dyDescent="0.25"/>
    <row r="27404" x14ac:dyDescent="0.25"/>
    <row r="27405" x14ac:dyDescent="0.25"/>
    <row r="27406" x14ac:dyDescent="0.25"/>
    <row r="27407" x14ac:dyDescent="0.25"/>
    <row r="27408" x14ac:dyDescent="0.25"/>
    <row r="27409" x14ac:dyDescent="0.25"/>
    <row r="27410" x14ac:dyDescent="0.25"/>
    <row r="27411" x14ac:dyDescent="0.25"/>
    <row r="27412" x14ac:dyDescent="0.25"/>
    <row r="27413" x14ac:dyDescent="0.25"/>
    <row r="27414" x14ac:dyDescent="0.25"/>
    <row r="27415" x14ac:dyDescent="0.25"/>
    <row r="27416" x14ac:dyDescent="0.25"/>
    <row r="27417" x14ac:dyDescent="0.25"/>
    <row r="27418" x14ac:dyDescent="0.25"/>
    <row r="27419" x14ac:dyDescent="0.25"/>
    <row r="27420" x14ac:dyDescent="0.25"/>
    <row r="27421" x14ac:dyDescent="0.25"/>
    <row r="27422" x14ac:dyDescent="0.25"/>
    <row r="27423" x14ac:dyDescent="0.25"/>
    <row r="27424" x14ac:dyDescent="0.25"/>
    <row r="27425" x14ac:dyDescent="0.25"/>
    <row r="27426" x14ac:dyDescent="0.25"/>
    <row r="27427" x14ac:dyDescent="0.25"/>
    <row r="27428" x14ac:dyDescent="0.25"/>
    <row r="27429" x14ac:dyDescent="0.25"/>
    <row r="27430" x14ac:dyDescent="0.25"/>
    <row r="27431" x14ac:dyDescent="0.25"/>
    <row r="27432" x14ac:dyDescent="0.25"/>
    <row r="27433" x14ac:dyDescent="0.25"/>
    <row r="27434" x14ac:dyDescent="0.25"/>
    <row r="27435" x14ac:dyDescent="0.25"/>
    <row r="27436" x14ac:dyDescent="0.25"/>
    <row r="27437" x14ac:dyDescent="0.25"/>
    <row r="27438" x14ac:dyDescent="0.25"/>
    <row r="27439" x14ac:dyDescent="0.25"/>
    <row r="27440" x14ac:dyDescent="0.25"/>
    <row r="27441" x14ac:dyDescent="0.25"/>
    <row r="27442" x14ac:dyDescent="0.25"/>
    <row r="27443" x14ac:dyDescent="0.25"/>
    <row r="27444" x14ac:dyDescent="0.25"/>
    <row r="27445" x14ac:dyDescent="0.25"/>
    <row r="27446" x14ac:dyDescent="0.25"/>
    <row r="27447" x14ac:dyDescent="0.25"/>
    <row r="27448" x14ac:dyDescent="0.25"/>
    <row r="27449" x14ac:dyDescent="0.25"/>
    <row r="27450" x14ac:dyDescent="0.25"/>
    <row r="27451" x14ac:dyDescent="0.25"/>
    <row r="27452" x14ac:dyDescent="0.25"/>
    <row r="27453" x14ac:dyDescent="0.25"/>
    <row r="27454" x14ac:dyDescent="0.25"/>
    <row r="27455" x14ac:dyDescent="0.25"/>
    <row r="27456" x14ac:dyDescent="0.25"/>
    <row r="27457" x14ac:dyDescent="0.25"/>
    <row r="27458" x14ac:dyDescent="0.25"/>
    <row r="27459" x14ac:dyDescent="0.25"/>
    <row r="27460" x14ac:dyDescent="0.25"/>
    <row r="27461" x14ac:dyDescent="0.25"/>
    <row r="27462" x14ac:dyDescent="0.25"/>
    <row r="27463" x14ac:dyDescent="0.25"/>
    <row r="27464" x14ac:dyDescent="0.25"/>
    <row r="27465" x14ac:dyDescent="0.25"/>
    <row r="27466" x14ac:dyDescent="0.25"/>
    <row r="27467" x14ac:dyDescent="0.25"/>
    <row r="27468" x14ac:dyDescent="0.25"/>
    <row r="27469" x14ac:dyDescent="0.25"/>
    <row r="27470" x14ac:dyDescent="0.25"/>
    <row r="27471" x14ac:dyDescent="0.25"/>
    <row r="27472" x14ac:dyDescent="0.25"/>
    <row r="27473" x14ac:dyDescent="0.25"/>
    <row r="27474" x14ac:dyDescent="0.25"/>
    <row r="27475" x14ac:dyDescent="0.25"/>
    <row r="27476" x14ac:dyDescent="0.25"/>
    <row r="27477" x14ac:dyDescent="0.25"/>
    <row r="27478" x14ac:dyDescent="0.25"/>
    <row r="27479" x14ac:dyDescent="0.25"/>
    <row r="27480" x14ac:dyDescent="0.25"/>
    <row r="27481" x14ac:dyDescent="0.25"/>
    <row r="27482" x14ac:dyDescent="0.25"/>
    <row r="27483" x14ac:dyDescent="0.25"/>
    <row r="27484" x14ac:dyDescent="0.25"/>
    <row r="27485" x14ac:dyDescent="0.25"/>
    <row r="27486" x14ac:dyDescent="0.25"/>
    <row r="27487" x14ac:dyDescent="0.25"/>
    <row r="27488" x14ac:dyDescent="0.25"/>
    <row r="27489" x14ac:dyDescent="0.25"/>
    <row r="27490" x14ac:dyDescent="0.25"/>
    <row r="27491" x14ac:dyDescent="0.25"/>
    <row r="27492" x14ac:dyDescent="0.25"/>
    <row r="27493" x14ac:dyDescent="0.25"/>
    <row r="27494" x14ac:dyDescent="0.25"/>
    <row r="27495" x14ac:dyDescent="0.25"/>
    <row r="27496" x14ac:dyDescent="0.25"/>
    <row r="27497" x14ac:dyDescent="0.25"/>
    <row r="27498" x14ac:dyDescent="0.25"/>
    <row r="27499" x14ac:dyDescent="0.25"/>
    <row r="27500" x14ac:dyDescent="0.25"/>
    <row r="27501" x14ac:dyDescent="0.25"/>
    <row r="27502" x14ac:dyDescent="0.25"/>
    <row r="27503" x14ac:dyDescent="0.25"/>
    <row r="27504" x14ac:dyDescent="0.25"/>
    <row r="27505" x14ac:dyDescent="0.25"/>
    <row r="27506" x14ac:dyDescent="0.25"/>
    <row r="27507" x14ac:dyDescent="0.25"/>
    <row r="27508" x14ac:dyDescent="0.25"/>
    <row r="27509" x14ac:dyDescent="0.25"/>
    <row r="27510" x14ac:dyDescent="0.25"/>
    <row r="27511" x14ac:dyDescent="0.25"/>
    <row r="27512" x14ac:dyDescent="0.25"/>
    <row r="27513" x14ac:dyDescent="0.25"/>
    <row r="27514" x14ac:dyDescent="0.25"/>
    <row r="27515" x14ac:dyDescent="0.25"/>
    <row r="27516" x14ac:dyDescent="0.25"/>
    <row r="27517" x14ac:dyDescent="0.25"/>
    <row r="27518" x14ac:dyDescent="0.25"/>
    <row r="27519" x14ac:dyDescent="0.25"/>
    <row r="27520" x14ac:dyDescent="0.25"/>
    <row r="27521" x14ac:dyDescent="0.25"/>
    <row r="27522" x14ac:dyDescent="0.25"/>
    <row r="27523" x14ac:dyDescent="0.25"/>
    <row r="27524" x14ac:dyDescent="0.25"/>
    <row r="27525" x14ac:dyDescent="0.25"/>
    <row r="27526" x14ac:dyDescent="0.25"/>
    <row r="27527" x14ac:dyDescent="0.25"/>
    <row r="27528" x14ac:dyDescent="0.25"/>
    <row r="27529" x14ac:dyDescent="0.25"/>
    <row r="27530" x14ac:dyDescent="0.25"/>
    <row r="27531" x14ac:dyDescent="0.25"/>
    <row r="27532" x14ac:dyDescent="0.25"/>
    <row r="27533" x14ac:dyDescent="0.25"/>
    <row r="27534" x14ac:dyDescent="0.25"/>
    <row r="27535" x14ac:dyDescent="0.25"/>
    <row r="27536" x14ac:dyDescent="0.25"/>
    <row r="27537" x14ac:dyDescent="0.25"/>
    <row r="27538" x14ac:dyDescent="0.25"/>
    <row r="27539" x14ac:dyDescent="0.25"/>
    <row r="27540" x14ac:dyDescent="0.25"/>
    <row r="27541" x14ac:dyDescent="0.25"/>
    <row r="27542" x14ac:dyDescent="0.25"/>
    <row r="27543" x14ac:dyDescent="0.25"/>
    <row r="27544" x14ac:dyDescent="0.25"/>
    <row r="27545" x14ac:dyDescent="0.25"/>
    <row r="27546" x14ac:dyDescent="0.25"/>
    <row r="27547" x14ac:dyDescent="0.25"/>
    <row r="27548" x14ac:dyDescent="0.25"/>
    <row r="27549" x14ac:dyDescent="0.25"/>
    <row r="27550" x14ac:dyDescent="0.25"/>
    <row r="27551" x14ac:dyDescent="0.25"/>
    <row r="27552" x14ac:dyDescent="0.25"/>
    <row r="27553" x14ac:dyDescent="0.25"/>
    <row r="27554" x14ac:dyDescent="0.25"/>
    <row r="27555" x14ac:dyDescent="0.25"/>
    <row r="27556" x14ac:dyDescent="0.25"/>
    <row r="27557" x14ac:dyDescent="0.25"/>
    <row r="27558" x14ac:dyDescent="0.25"/>
    <row r="27559" x14ac:dyDescent="0.25"/>
    <row r="27560" x14ac:dyDescent="0.25"/>
    <row r="27561" x14ac:dyDescent="0.25"/>
    <row r="27562" x14ac:dyDescent="0.25"/>
    <row r="27563" x14ac:dyDescent="0.25"/>
    <row r="27564" x14ac:dyDescent="0.25"/>
    <row r="27565" x14ac:dyDescent="0.25"/>
    <row r="27566" x14ac:dyDescent="0.25"/>
    <row r="27567" x14ac:dyDescent="0.25"/>
    <row r="27568" x14ac:dyDescent="0.25"/>
    <row r="27569" x14ac:dyDescent="0.25"/>
    <row r="27570" x14ac:dyDescent="0.25"/>
    <row r="27571" x14ac:dyDescent="0.25"/>
    <row r="27572" x14ac:dyDescent="0.25"/>
    <row r="27573" x14ac:dyDescent="0.25"/>
    <row r="27574" x14ac:dyDescent="0.25"/>
    <row r="27575" x14ac:dyDescent="0.25"/>
    <row r="27576" x14ac:dyDescent="0.25"/>
    <row r="27577" x14ac:dyDescent="0.25"/>
    <row r="27578" x14ac:dyDescent="0.25"/>
    <row r="27579" x14ac:dyDescent="0.25"/>
    <row r="27580" x14ac:dyDescent="0.25"/>
    <row r="27581" x14ac:dyDescent="0.25"/>
    <row r="27582" x14ac:dyDescent="0.25"/>
    <row r="27583" x14ac:dyDescent="0.25"/>
    <row r="27584" x14ac:dyDescent="0.25"/>
    <row r="27585" x14ac:dyDescent="0.25"/>
    <row r="27586" x14ac:dyDescent="0.25"/>
    <row r="27587" x14ac:dyDescent="0.25"/>
    <row r="27588" x14ac:dyDescent="0.25"/>
    <row r="27589" x14ac:dyDescent="0.25"/>
    <row r="27590" x14ac:dyDescent="0.25"/>
    <row r="27591" x14ac:dyDescent="0.25"/>
    <row r="27592" x14ac:dyDescent="0.25"/>
    <row r="27593" x14ac:dyDescent="0.25"/>
    <row r="27594" x14ac:dyDescent="0.25"/>
    <row r="27595" x14ac:dyDescent="0.25"/>
    <row r="27596" x14ac:dyDescent="0.25"/>
    <row r="27597" x14ac:dyDescent="0.25"/>
    <row r="27598" x14ac:dyDescent="0.25"/>
    <row r="27599" x14ac:dyDescent="0.25"/>
    <row r="27600" x14ac:dyDescent="0.25"/>
    <row r="27601" x14ac:dyDescent="0.25"/>
    <row r="27602" x14ac:dyDescent="0.25"/>
    <row r="27603" x14ac:dyDescent="0.25"/>
    <row r="27604" x14ac:dyDescent="0.25"/>
    <row r="27605" x14ac:dyDescent="0.25"/>
    <row r="27606" x14ac:dyDescent="0.25"/>
    <row r="27607" x14ac:dyDescent="0.25"/>
    <row r="27608" x14ac:dyDescent="0.25"/>
    <row r="27609" x14ac:dyDescent="0.25"/>
    <row r="27610" x14ac:dyDescent="0.25"/>
    <row r="27611" x14ac:dyDescent="0.25"/>
    <row r="27612" x14ac:dyDescent="0.25"/>
    <row r="27613" x14ac:dyDescent="0.25"/>
    <row r="27614" x14ac:dyDescent="0.25"/>
    <row r="27615" x14ac:dyDescent="0.25"/>
    <row r="27616" x14ac:dyDescent="0.25"/>
    <row r="27617" x14ac:dyDescent="0.25"/>
    <row r="27618" x14ac:dyDescent="0.25"/>
    <row r="27619" x14ac:dyDescent="0.25"/>
    <row r="27620" x14ac:dyDescent="0.25"/>
    <row r="27621" x14ac:dyDescent="0.25"/>
    <row r="27622" x14ac:dyDescent="0.25"/>
    <row r="27623" x14ac:dyDescent="0.25"/>
    <row r="27624" x14ac:dyDescent="0.25"/>
    <row r="27625" x14ac:dyDescent="0.25"/>
    <row r="27626" x14ac:dyDescent="0.25"/>
    <row r="27627" x14ac:dyDescent="0.25"/>
    <row r="27628" x14ac:dyDescent="0.25"/>
    <row r="27629" x14ac:dyDescent="0.25"/>
    <row r="27630" x14ac:dyDescent="0.25"/>
    <row r="27631" x14ac:dyDescent="0.25"/>
    <row r="27632" x14ac:dyDescent="0.25"/>
    <row r="27633" x14ac:dyDescent="0.25"/>
    <row r="27634" x14ac:dyDescent="0.25"/>
    <row r="27635" x14ac:dyDescent="0.25"/>
    <row r="27636" x14ac:dyDescent="0.25"/>
    <row r="27637" x14ac:dyDescent="0.25"/>
    <row r="27638" x14ac:dyDescent="0.25"/>
    <row r="27639" x14ac:dyDescent="0.25"/>
    <row r="27640" x14ac:dyDescent="0.25"/>
    <row r="27641" x14ac:dyDescent="0.25"/>
    <row r="27642" x14ac:dyDescent="0.25"/>
    <row r="27643" x14ac:dyDescent="0.25"/>
    <row r="27644" x14ac:dyDescent="0.25"/>
    <row r="27645" x14ac:dyDescent="0.25"/>
    <row r="27646" x14ac:dyDescent="0.25"/>
    <row r="27647" x14ac:dyDescent="0.25"/>
    <row r="27648" x14ac:dyDescent="0.25"/>
    <row r="27649" x14ac:dyDescent="0.25"/>
    <row r="27650" x14ac:dyDescent="0.25"/>
    <row r="27651" x14ac:dyDescent="0.25"/>
    <row r="27652" x14ac:dyDescent="0.25"/>
    <row r="27653" x14ac:dyDescent="0.25"/>
    <row r="27654" x14ac:dyDescent="0.25"/>
    <row r="27655" x14ac:dyDescent="0.25"/>
    <row r="27656" x14ac:dyDescent="0.25"/>
    <row r="27657" x14ac:dyDescent="0.25"/>
    <row r="27658" x14ac:dyDescent="0.25"/>
    <row r="27659" x14ac:dyDescent="0.25"/>
    <row r="27660" x14ac:dyDescent="0.25"/>
    <row r="27661" x14ac:dyDescent="0.25"/>
    <row r="27662" x14ac:dyDescent="0.25"/>
    <row r="27663" x14ac:dyDescent="0.25"/>
    <row r="27664" x14ac:dyDescent="0.25"/>
    <row r="27665" x14ac:dyDescent="0.25"/>
    <row r="27666" x14ac:dyDescent="0.25"/>
    <row r="27667" x14ac:dyDescent="0.25"/>
    <row r="27668" x14ac:dyDescent="0.25"/>
    <row r="27669" x14ac:dyDescent="0.25"/>
    <row r="27670" x14ac:dyDescent="0.25"/>
    <row r="27671" x14ac:dyDescent="0.25"/>
    <row r="27672" x14ac:dyDescent="0.25"/>
    <row r="27673" x14ac:dyDescent="0.25"/>
    <row r="27674" x14ac:dyDescent="0.25"/>
    <row r="27675" x14ac:dyDescent="0.25"/>
    <row r="27676" x14ac:dyDescent="0.25"/>
    <row r="27677" x14ac:dyDescent="0.25"/>
    <row r="27678" x14ac:dyDescent="0.25"/>
    <row r="27679" x14ac:dyDescent="0.25"/>
    <row r="27680" x14ac:dyDescent="0.25"/>
    <row r="27681" x14ac:dyDescent="0.25"/>
    <row r="27682" x14ac:dyDescent="0.25"/>
    <row r="27683" x14ac:dyDescent="0.25"/>
    <row r="27684" x14ac:dyDescent="0.25"/>
    <row r="27685" x14ac:dyDescent="0.25"/>
    <row r="27686" x14ac:dyDescent="0.25"/>
    <row r="27687" x14ac:dyDescent="0.25"/>
    <row r="27688" x14ac:dyDescent="0.25"/>
    <row r="27689" x14ac:dyDescent="0.25"/>
    <row r="27690" x14ac:dyDescent="0.25"/>
    <row r="27691" x14ac:dyDescent="0.25"/>
    <row r="27692" x14ac:dyDescent="0.25"/>
    <row r="27693" x14ac:dyDescent="0.25"/>
    <row r="27694" x14ac:dyDescent="0.25"/>
    <row r="27695" x14ac:dyDescent="0.25"/>
    <row r="27696" x14ac:dyDescent="0.25"/>
    <row r="27697" x14ac:dyDescent="0.25"/>
    <row r="27698" x14ac:dyDescent="0.25"/>
    <row r="27699" x14ac:dyDescent="0.25"/>
    <row r="27700" x14ac:dyDescent="0.25"/>
    <row r="27701" x14ac:dyDescent="0.25"/>
    <row r="27702" x14ac:dyDescent="0.25"/>
    <row r="27703" x14ac:dyDescent="0.25"/>
    <row r="27704" x14ac:dyDescent="0.25"/>
    <row r="27705" x14ac:dyDescent="0.25"/>
    <row r="27706" x14ac:dyDescent="0.25"/>
    <row r="27707" x14ac:dyDescent="0.25"/>
    <row r="27708" x14ac:dyDescent="0.25"/>
    <row r="27709" x14ac:dyDescent="0.25"/>
    <row r="27710" x14ac:dyDescent="0.25"/>
    <row r="27711" x14ac:dyDescent="0.25"/>
    <row r="27712" x14ac:dyDescent="0.25"/>
    <row r="27713" x14ac:dyDescent="0.25"/>
    <row r="27714" x14ac:dyDescent="0.25"/>
    <row r="27715" x14ac:dyDescent="0.25"/>
    <row r="27716" x14ac:dyDescent="0.25"/>
    <row r="27717" x14ac:dyDescent="0.25"/>
    <row r="27718" x14ac:dyDescent="0.25"/>
    <row r="27719" x14ac:dyDescent="0.25"/>
    <row r="27720" x14ac:dyDescent="0.25"/>
    <row r="27721" x14ac:dyDescent="0.25"/>
    <row r="27722" x14ac:dyDescent="0.25"/>
    <row r="27723" x14ac:dyDescent="0.25"/>
    <row r="27724" x14ac:dyDescent="0.25"/>
    <row r="27725" x14ac:dyDescent="0.25"/>
    <row r="27726" x14ac:dyDescent="0.25"/>
    <row r="27727" x14ac:dyDescent="0.25"/>
    <row r="27728" x14ac:dyDescent="0.25"/>
    <row r="27729" x14ac:dyDescent="0.25"/>
    <row r="27730" x14ac:dyDescent="0.25"/>
    <row r="27731" x14ac:dyDescent="0.25"/>
    <row r="27732" x14ac:dyDescent="0.25"/>
    <row r="27733" x14ac:dyDescent="0.25"/>
    <row r="27734" x14ac:dyDescent="0.25"/>
    <row r="27735" x14ac:dyDescent="0.25"/>
    <row r="27736" x14ac:dyDescent="0.25"/>
    <row r="27737" x14ac:dyDescent="0.25"/>
    <row r="27738" x14ac:dyDescent="0.25"/>
    <row r="27739" x14ac:dyDescent="0.25"/>
    <row r="27740" x14ac:dyDescent="0.25"/>
    <row r="27741" x14ac:dyDescent="0.25"/>
    <row r="27742" x14ac:dyDescent="0.25"/>
    <row r="27743" x14ac:dyDescent="0.25"/>
    <row r="27744" x14ac:dyDescent="0.25"/>
    <row r="27745" x14ac:dyDescent="0.25"/>
    <row r="27746" x14ac:dyDescent="0.25"/>
    <row r="27747" x14ac:dyDescent="0.25"/>
    <row r="27748" x14ac:dyDescent="0.25"/>
    <row r="27749" x14ac:dyDescent="0.25"/>
    <row r="27750" x14ac:dyDescent="0.25"/>
    <row r="27751" x14ac:dyDescent="0.25"/>
    <row r="27752" x14ac:dyDescent="0.25"/>
    <row r="27753" x14ac:dyDescent="0.25"/>
    <row r="27754" x14ac:dyDescent="0.25"/>
    <row r="27755" x14ac:dyDescent="0.25"/>
    <row r="27756" x14ac:dyDescent="0.25"/>
    <row r="27757" x14ac:dyDescent="0.25"/>
    <row r="27758" x14ac:dyDescent="0.25"/>
    <row r="27759" x14ac:dyDescent="0.25"/>
    <row r="27760" x14ac:dyDescent="0.25"/>
    <row r="27761" x14ac:dyDescent="0.25"/>
    <row r="27762" x14ac:dyDescent="0.25"/>
    <row r="27763" x14ac:dyDescent="0.25"/>
    <row r="27764" x14ac:dyDescent="0.25"/>
    <row r="27765" x14ac:dyDescent="0.25"/>
    <row r="27766" x14ac:dyDescent="0.25"/>
    <row r="27767" x14ac:dyDescent="0.25"/>
    <row r="27768" x14ac:dyDescent="0.25"/>
    <row r="27769" x14ac:dyDescent="0.25"/>
    <row r="27770" x14ac:dyDescent="0.25"/>
    <row r="27771" x14ac:dyDescent="0.25"/>
    <row r="27772" x14ac:dyDescent="0.25"/>
    <row r="27773" x14ac:dyDescent="0.25"/>
    <row r="27774" x14ac:dyDescent="0.25"/>
    <row r="27775" x14ac:dyDescent="0.25"/>
    <row r="27776" x14ac:dyDescent="0.25"/>
    <row r="27777" x14ac:dyDescent="0.25"/>
    <row r="27778" x14ac:dyDescent="0.25"/>
    <row r="27779" x14ac:dyDescent="0.25"/>
    <row r="27780" x14ac:dyDescent="0.25"/>
    <row r="27781" x14ac:dyDescent="0.25"/>
    <row r="27782" x14ac:dyDescent="0.25"/>
    <row r="27783" x14ac:dyDescent="0.25"/>
    <row r="27784" x14ac:dyDescent="0.25"/>
    <row r="27785" x14ac:dyDescent="0.25"/>
    <row r="27786" x14ac:dyDescent="0.25"/>
    <row r="27787" x14ac:dyDescent="0.25"/>
    <row r="27788" x14ac:dyDescent="0.25"/>
    <row r="27789" x14ac:dyDescent="0.25"/>
    <row r="27790" x14ac:dyDescent="0.25"/>
    <row r="27791" x14ac:dyDescent="0.25"/>
    <row r="27792" x14ac:dyDescent="0.25"/>
    <row r="27793" x14ac:dyDescent="0.25"/>
    <row r="27794" x14ac:dyDescent="0.25"/>
    <row r="27795" x14ac:dyDescent="0.25"/>
    <row r="27796" x14ac:dyDescent="0.25"/>
    <row r="27797" x14ac:dyDescent="0.25"/>
    <row r="27798" x14ac:dyDescent="0.25"/>
    <row r="27799" x14ac:dyDescent="0.25"/>
    <row r="27800" x14ac:dyDescent="0.25"/>
    <row r="27801" x14ac:dyDescent="0.25"/>
    <row r="27802" x14ac:dyDescent="0.25"/>
    <row r="27803" x14ac:dyDescent="0.25"/>
    <row r="27804" x14ac:dyDescent="0.25"/>
    <row r="27805" x14ac:dyDescent="0.25"/>
    <row r="27806" x14ac:dyDescent="0.25"/>
    <row r="27807" x14ac:dyDescent="0.25"/>
    <row r="27808" x14ac:dyDescent="0.25"/>
    <row r="27809" x14ac:dyDescent="0.25"/>
    <row r="27810" x14ac:dyDescent="0.25"/>
    <row r="27811" x14ac:dyDescent="0.25"/>
    <row r="27812" x14ac:dyDescent="0.25"/>
    <row r="27813" x14ac:dyDescent="0.25"/>
    <row r="27814" x14ac:dyDescent="0.25"/>
    <row r="27815" x14ac:dyDescent="0.25"/>
    <row r="27816" x14ac:dyDescent="0.25"/>
    <row r="27817" x14ac:dyDescent="0.25"/>
    <row r="27818" x14ac:dyDescent="0.25"/>
    <row r="27819" x14ac:dyDescent="0.25"/>
    <row r="27820" x14ac:dyDescent="0.25"/>
    <row r="27821" x14ac:dyDescent="0.25"/>
    <row r="27822" x14ac:dyDescent="0.25"/>
    <row r="27823" x14ac:dyDescent="0.25"/>
    <row r="27824" x14ac:dyDescent="0.25"/>
    <row r="27825" x14ac:dyDescent="0.25"/>
    <row r="27826" x14ac:dyDescent="0.25"/>
    <row r="27827" x14ac:dyDescent="0.25"/>
    <row r="27828" x14ac:dyDescent="0.25"/>
    <row r="27829" x14ac:dyDescent="0.25"/>
    <row r="27830" x14ac:dyDescent="0.25"/>
    <row r="27831" x14ac:dyDescent="0.25"/>
    <row r="27832" x14ac:dyDescent="0.25"/>
    <row r="27833" x14ac:dyDescent="0.25"/>
    <row r="27834" x14ac:dyDescent="0.25"/>
    <row r="27835" x14ac:dyDescent="0.25"/>
    <row r="27836" x14ac:dyDescent="0.25"/>
    <row r="27837" x14ac:dyDescent="0.25"/>
    <row r="27838" x14ac:dyDescent="0.25"/>
    <row r="27839" x14ac:dyDescent="0.25"/>
    <row r="27840" x14ac:dyDescent="0.25"/>
    <row r="27841" x14ac:dyDescent="0.25"/>
    <row r="27842" x14ac:dyDescent="0.25"/>
    <row r="27843" x14ac:dyDescent="0.25"/>
    <row r="27844" x14ac:dyDescent="0.25"/>
    <row r="27845" x14ac:dyDescent="0.25"/>
    <row r="27846" x14ac:dyDescent="0.25"/>
    <row r="27847" x14ac:dyDescent="0.25"/>
    <row r="27848" x14ac:dyDescent="0.25"/>
    <row r="27849" x14ac:dyDescent="0.25"/>
    <row r="27850" x14ac:dyDescent="0.25"/>
    <row r="27851" x14ac:dyDescent="0.25"/>
    <row r="27852" x14ac:dyDescent="0.25"/>
    <row r="27853" x14ac:dyDescent="0.25"/>
    <row r="27854" x14ac:dyDescent="0.25"/>
    <row r="27855" x14ac:dyDescent="0.25"/>
    <row r="27856" x14ac:dyDescent="0.25"/>
    <row r="27857" x14ac:dyDescent="0.25"/>
    <row r="27858" x14ac:dyDescent="0.25"/>
    <row r="27859" x14ac:dyDescent="0.25"/>
    <row r="27860" x14ac:dyDescent="0.25"/>
    <row r="27861" x14ac:dyDescent="0.25"/>
    <row r="27862" x14ac:dyDescent="0.25"/>
    <row r="27863" x14ac:dyDescent="0.25"/>
    <row r="27864" x14ac:dyDescent="0.25"/>
    <row r="27865" x14ac:dyDescent="0.25"/>
    <row r="27866" x14ac:dyDescent="0.25"/>
    <row r="27867" x14ac:dyDescent="0.25"/>
    <row r="27868" x14ac:dyDescent="0.25"/>
    <row r="27869" x14ac:dyDescent="0.25"/>
    <row r="27870" x14ac:dyDescent="0.25"/>
    <row r="27871" x14ac:dyDescent="0.25"/>
    <row r="27872" x14ac:dyDescent="0.25"/>
    <row r="27873" x14ac:dyDescent="0.25"/>
    <row r="27874" x14ac:dyDescent="0.25"/>
    <row r="27875" x14ac:dyDescent="0.25"/>
    <row r="27876" x14ac:dyDescent="0.25"/>
    <row r="27877" x14ac:dyDescent="0.25"/>
    <row r="27878" x14ac:dyDescent="0.25"/>
    <row r="27879" x14ac:dyDescent="0.25"/>
    <row r="27880" x14ac:dyDescent="0.25"/>
    <row r="27881" x14ac:dyDescent="0.25"/>
    <row r="27882" x14ac:dyDescent="0.25"/>
    <row r="27883" x14ac:dyDescent="0.25"/>
    <row r="27884" x14ac:dyDescent="0.25"/>
    <row r="27885" x14ac:dyDescent="0.25"/>
    <row r="27886" x14ac:dyDescent="0.25"/>
    <row r="27887" x14ac:dyDescent="0.25"/>
    <row r="27888" x14ac:dyDescent="0.25"/>
    <row r="27889" x14ac:dyDescent="0.25"/>
    <row r="27890" x14ac:dyDescent="0.25"/>
    <row r="27891" x14ac:dyDescent="0.25"/>
    <row r="27892" x14ac:dyDescent="0.25"/>
    <row r="27893" x14ac:dyDescent="0.25"/>
    <row r="27894" x14ac:dyDescent="0.25"/>
    <row r="27895" x14ac:dyDescent="0.25"/>
    <row r="27896" x14ac:dyDescent="0.25"/>
    <row r="27897" x14ac:dyDescent="0.25"/>
    <row r="27898" x14ac:dyDescent="0.25"/>
    <row r="27899" x14ac:dyDescent="0.25"/>
    <row r="27900" x14ac:dyDescent="0.25"/>
    <row r="27901" x14ac:dyDescent="0.25"/>
    <row r="27902" x14ac:dyDescent="0.25"/>
    <row r="27903" x14ac:dyDescent="0.25"/>
    <row r="27904" x14ac:dyDescent="0.25"/>
    <row r="27905" x14ac:dyDescent="0.25"/>
    <row r="27906" x14ac:dyDescent="0.25"/>
    <row r="27907" x14ac:dyDescent="0.25"/>
    <row r="27908" x14ac:dyDescent="0.25"/>
    <row r="27909" x14ac:dyDescent="0.25"/>
    <row r="27910" x14ac:dyDescent="0.25"/>
    <row r="27911" x14ac:dyDescent="0.25"/>
    <row r="27912" x14ac:dyDescent="0.25"/>
    <row r="27913" x14ac:dyDescent="0.25"/>
    <row r="27914" x14ac:dyDescent="0.25"/>
    <row r="27915" x14ac:dyDescent="0.25"/>
    <row r="27916" x14ac:dyDescent="0.25"/>
    <row r="27917" x14ac:dyDescent="0.25"/>
    <row r="27918" x14ac:dyDescent="0.25"/>
    <row r="27919" x14ac:dyDescent="0.25"/>
    <row r="27920" x14ac:dyDescent="0.25"/>
    <row r="27921" x14ac:dyDescent="0.25"/>
    <row r="27922" x14ac:dyDescent="0.25"/>
    <row r="27923" x14ac:dyDescent="0.25"/>
    <row r="27924" x14ac:dyDescent="0.25"/>
    <row r="27925" x14ac:dyDescent="0.25"/>
    <row r="27926" x14ac:dyDescent="0.25"/>
    <row r="27927" x14ac:dyDescent="0.25"/>
    <row r="27928" x14ac:dyDescent="0.25"/>
    <row r="27929" x14ac:dyDescent="0.25"/>
    <row r="27930" x14ac:dyDescent="0.25"/>
    <row r="27931" x14ac:dyDescent="0.25"/>
    <row r="27932" x14ac:dyDescent="0.25"/>
    <row r="27933" x14ac:dyDescent="0.25"/>
    <row r="27934" x14ac:dyDescent="0.25"/>
    <row r="27935" x14ac:dyDescent="0.25"/>
    <row r="27936" x14ac:dyDescent="0.25"/>
    <row r="27937" x14ac:dyDescent="0.25"/>
    <row r="27938" x14ac:dyDescent="0.25"/>
    <row r="27939" x14ac:dyDescent="0.25"/>
    <row r="27940" x14ac:dyDescent="0.25"/>
    <row r="27941" x14ac:dyDescent="0.25"/>
    <row r="27942" x14ac:dyDescent="0.25"/>
    <row r="27943" x14ac:dyDescent="0.25"/>
    <row r="27944" x14ac:dyDescent="0.25"/>
    <row r="27945" x14ac:dyDescent="0.25"/>
    <row r="27946" x14ac:dyDescent="0.25"/>
    <row r="27947" x14ac:dyDescent="0.25"/>
    <row r="27948" x14ac:dyDescent="0.25"/>
    <row r="27949" x14ac:dyDescent="0.25"/>
    <row r="27950" x14ac:dyDescent="0.25"/>
    <row r="27951" x14ac:dyDescent="0.25"/>
    <row r="27952" x14ac:dyDescent="0.25"/>
    <row r="27953" x14ac:dyDescent="0.25"/>
    <row r="27954" x14ac:dyDescent="0.25"/>
    <row r="27955" x14ac:dyDescent="0.25"/>
    <row r="27956" x14ac:dyDescent="0.25"/>
    <row r="27957" x14ac:dyDescent="0.25"/>
    <row r="27958" x14ac:dyDescent="0.25"/>
    <row r="27959" x14ac:dyDescent="0.25"/>
    <row r="27960" x14ac:dyDescent="0.25"/>
    <row r="27961" x14ac:dyDescent="0.25"/>
    <row r="27962" x14ac:dyDescent="0.25"/>
    <row r="27963" x14ac:dyDescent="0.25"/>
    <row r="27964" x14ac:dyDescent="0.25"/>
    <row r="27965" x14ac:dyDescent="0.25"/>
    <row r="27966" x14ac:dyDescent="0.25"/>
    <row r="27967" x14ac:dyDescent="0.25"/>
    <row r="27968" x14ac:dyDescent="0.25"/>
    <row r="27969" x14ac:dyDescent="0.25"/>
    <row r="27970" x14ac:dyDescent="0.25"/>
    <row r="27971" x14ac:dyDescent="0.25"/>
    <row r="27972" x14ac:dyDescent="0.25"/>
    <row r="27973" x14ac:dyDescent="0.25"/>
    <row r="27974" x14ac:dyDescent="0.25"/>
    <row r="27975" x14ac:dyDescent="0.25"/>
    <row r="27976" x14ac:dyDescent="0.25"/>
    <row r="27977" x14ac:dyDescent="0.25"/>
    <row r="27978" x14ac:dyDescent="0.25"/>
    <row r="27979" x14ac:dyDescent="0.25"/>
    <row r="27980" x14ac:dyDescent="0.25"/>
    <row r="27981" x14ac:dyDescent="0.25"/>
    <row r="27982" x14ac:dyDescent="0.25"/>
    <row r="27983" x14ac:dyDescent="0.25"/>
    <row r="27984" x14ac:dyDescent="0.25"/>
    <row r="27985" x14ac:dyDescent="0.25"/>
    <row r="27986" x14ac:dyDescent="0.25"/>
    <row r="27987" x14ac:dyDescent="0.25"/>
    <row r="27988" x14ac:dyDescent="0.25"/>
    <row r="27989" x14ac:dyDescent="0.25"/>
    <row r="27990" x14ac:dyDescent="0.25"/>
    <row r="27991" x14ac:dyDescent="0.25"/>
    <row r="27992" x14ac:dyDescent="0.25"/>
    <row r="27993" x14ac:dyDescent="0.25"/>
    <row r="27994" x14ac:dyDescent="0.25"/>
    <row r="27995" x14ac:dyDescent="0.25"/>
    <row r="27996" x14ac:dyDescent="0.25"/>
    <row r="27997" x14ac:dyDescent="0.25"/>
    <row r="27998" x14ac:dyDescent="0.25"/>
    <row r="27999" x14ac:dyDescent="0.25"/>
    <row r="28000" x14ac:dyDescent="0.25"/>
    <row r="28001" x14ac:dyDescent="0.25"/>
    <row r="28002" x14ac:dyDescent="0.25"/>
    <row r="28003" x14ac:dyDescent="0.25"/>
    <row r="28004" x14ac:dyDescent="0.25"/>
    <row r="28005" x14ac:dyDescent="0.25"/>
    <row r="28006" x14ac:dyDescent="0.25"/>
    <row r="28007" x14ac:dyDescent="0.25"/>
    <row r="28008" x14ac:dyDescent="0.25"/>
    <row r="28009" x14ac:dyDescent="0.25"/>
    <row r="28010" x14ac:dyDescent="0.25"/>
    <row r="28011" x14ac:dyDescent="0.25"/>
    <row r="28012" x14ac:dyDescent="0.25"/>
    <row r="28013" x14ac:dyDescent="0.25"/>
    <row r="28014" x14ac:dyDescent="0.25"/>
    <row r="28015" x14ac:dyDescent="0.25"/>
    <row r="28016" x14ac:dyDescent="0.25"/>
    <row r="28017" x14ac:dyDescent="0.25"/>
    <row r="28018" x14ac:dyDescent="0.25"/>
    <row r="28019" x14ac:dyDescent="0.25"/>
    <row r="28020" x14ac:dyDescent="0.25"/>
    <row r="28021" x14ac:dyDescent="0.25"/>
    <row r="28022" x14ac:dyDescent="0.25"/>
    <row r="28023" x14ac:dyDescent="0.25"/>
    <row r="28024" x14ac:dyDescent="0.25"/>
    <row r="28025" x14ac:dyDescent="0.25"/>
    <row r="28026" x14ac:dyDescent="0.25"/>
    <row r="28027" x14ac:dyDescent="0.25"/>
    <row r="28028" x14ac:dyDescent="0.25"/>
    <row r="28029" x14ac:dyDescent="0.25"/>
    <row r="28030" x14ac:dyDescent="0.25"/>
    <row r="28031" x14ac:dyDescent="0.25"/>
    <row r="28032" x14ac:dyDescent="0.25"/>
    <row r="28033" x14ac:dyDescent="0.25"/>
    <row r="28034" x14ac:dyDescent="0.25"/>
    <row r="28035" x14ac:dyDescent="0.25"/>
    <row r="28036" x14ac:dyDescent="0.25"/>
    <row r="28037" x14ac:dyDescent="0.25"/>
    <row r="28038" x14ac:dyDescent="0.25"/>
    <row r="28039" x14ac:dyDescent="0.25"/>
    <row r="28040" x14ac:dyDescent="0.25"/>
    <row r="28041" x14ac:dyDescent="0.25"/>
    <row r="28042" x14ac:dyDescent="0.25"/>
    <row r="28043" x14ac:dyDescent="0.25"/>
    <row r="28044" x14ac:dyDescent="0.25"/>
    <row r="28045" x14ac:dyDescent="0.25"/>
    <row r="28046" x14ac:dyDescent="0.25"/>
    <row r="28047" x14ac:dyDescent="0.25"/>
    <row r="28048" x14ac:dyDescent="0.25"/>
    <row r="28049" x14ac:dyDescent="0.25"/>
    <row r="28050" x14ac:dyDescent="0.25"/>
    <row r="28051" x14ac:dyDescent="0.25"/>
    <row r="28052" x14ac:dyDescent="0.25"/>
    <row r="28053" x14ac:dyDescent="0.25"/>
    <row r="28054" x14ac:dyDescent="0.25"/>
    <row r="28055" x14ac:dyDescent="0.25"/>
    <row r="28056" x14ac:dyDescent="0.25"/>
    <row r="28057" x14ac:dyDescent="0.25"/>
    <row r="28058" x14ac:dyDescent="0.25"/>
    <row r="28059" x14ac:dyDescent="0.25"/>
    <row r="28060" x14ac:dyDescent="0.25"/>
    <row r="28061" x14ac:dyDescent="0.25"/>
    <row r="28062" x14ac:dyDescent="0.25"/>
    <row r="28063" x14ac:dyDescent="0.25"/>
    <row r="28064" x14ac:dyDescent="0.25"/>
    <row r="28065" x14ac:dyDescent="0.25"/>
    <row r="28066" x14ac:dyDescent="0.25"/>
    <row r="28067" x14ac:dyDescent="0.25"/>
    <row r="28068" x14ac:dyDescent="0.25"/>
    <row r="28069" x14ac:dyDescent="0.25"/>
    <row r="28070" x14ac:dyDescent="0.25"/>
    <row r="28071" x14ac:dyDescent="0.25"/>
    <row r="28072" x14ac:dyDescent="0.25"/>
    <row r="28073" x14ac:dyDescent="0.25"/>
    <row r="28074" x14ac:dyDescent="0.25"/>
    <row r="28075" x14ac:dyDescent="0.25"/>
    <row r="28076" x14ac:dyDescent="0.25"/>
    <row r="28077" x14ac:dyDescent="0.25"/>
    <row r="28078" x14ac:dyDescent="0.25"/>
    <row r="28079" x14ac:dyDescent="0.25"/>
    <row r="28080" x14ac:dyDescent="0.25"/>
    <row r="28081" x14ac:dyDescent="0.25"/>
    <row r="28082" x14ac:dyDescent="0.25"/>
    <row r="28083" x14ac:dyDescent="0.25"/>
    <row r="28084" x14ac:dyDescent="0.25"/>
    <row r="28085" x14ac:dyDescent="0.25"/>
    <row r="28086" x14ac:dyDescent="0.25"/>
    <row r="28087" x14ac:dyDescent="0.25"/>
    <row r="28088" x14ac:dyDescent="0.25"/>
    <row r="28089" x14ac:dyDescent="0.25"/>
    <row r="28090" x14ac:dyDescent="0.25"/>
    <row r="28091" x14ac:dyDescent="0.25"/>
    <row r="28092" x14ac:dyDescent="0.25"/>
    <row r="28093" x14ac:dyDescent="0.25"/>
    <row r="28094" x14ac:dyDescent="0.25"/>
    <row r="28095" x14ac:dyDescent="0.25"/>
    <row r="28096" x14ac:dyDescent="0.25"/>
    <row r="28097" x14ac:dyDescent="0.25"/>
    <row r="28098" x14ac:dyDescent="0.25"/>
    <row r="28099" x14ac:dyDescent="0.25"/>
    <row r="28100" x14ac:dyDescent="0.25"/>
    <row r="28101" x14ac:dyDescent="0.25"/>
    <row r="28102" x14ac:dyDescent="0.25"/>
    <row r="28103" x14ac:dyDescent="0.25"/>
    <row r="28104" x14ac:dyDescent="0.25"/>
    <row r="28105" x14ac:dyDescent="0.25"/>
    <row r="28106" x14ac:dyDescent="0.25"/>
    <row r="28107" x14ac:dyDescent="0.25"/>
    <row r="28108" x14ac:dyDescent="0.25"/>
    <row r="28109" x14ac:dyDescent="0.25"/>
    <row r="28110" x14ac:dyDescent="0.25"/>
    <row r="28111" x14ac:dyDescent="0.25"/>
    <row r="28112" x14ac:dyDescent="0.25"/>
    <row r="28113" x14ac:dyDescent="0.25"/>
    <row r="28114" x14ac:dyDescent="0.25"/>
    <row r="28115" x14ac:dyDescent="0.25"/>
    <row r="28116" x14ac:dyDescent="0.25"/>
    <row r="28117" x14ac:dyDescent="0.25"/>
    <row r="28118" x14ac:dyDescent="0.25"/>
    <row r="28119" x14ac:dyDescent="0.25"/>
    <row r="28120" x14ac:dyDescent="0.25"/>
    <row r="28121" x14ac:dyDescent="0.25"/>
    <row r="28122" x14ac:dyDescent="0.25"/>
    <row r="28123" x14ac:dyDescent="0.25"/>
    <row r="28124" x14ac:dyDescent="0.25"/>
    <row r="28125" x14ac:dyDescent="0.25"/>
    <row r="28126" x14ac:dyDescent="0.25"/>
    <row r="28127" x14ac:dyDescent="0.25"/>
    <row r="28128" x14ac:dyDescent="0.25"/>
    <row r="28129" x14ac:dyDescent="0.25"/>
    <row r="28130" x14ac:dyDescent="0.25"/>
    <row r="28131" x14ac:dyDescent="0.25"/>
    <row r="28132" x14ac:dyDescent="0.25"/>
    <row r="28133" x14ac:dyDescent="0.25"/>
    <row r="28134" x14ac:dyDescent="0.25"/>
    <row r="28135" x14ac:dyDescent="0.25"/>
    <row r="28136" x14ac:dyDescent="0.25"/>
    <row r="28137" x14ac:dyDescent="0.25"/>
    <row r="28138" x14ac:dyDescent="0.25"/>
    <row r="28139" x14ac:dyDescent="0.25"/>
    <row r="28140" x14ac:dyDescent="0.25"/>
    <row r="28141" x14ac:dyDescent="0.25"/>
    <row r="28142" x14ac:dyDescent="0.25"/>
    <row r="28143" x14ac:dyDescent="0.25"/>
    <row r="28144" x14ac:dyDescent="0.25"/>
    <row r="28145" x14ac:dyDescent="0.25"/>
    <row r="28146" x14ac:dyDescent="0.25"/>
    <row r="28147" x14ac:dyDescent="0.25"/>
    <row r="28148" x14ac:dyDescent="0.25"/>
    <row r="28149" x14ac:dyDescent="0.25"/>
    <row r="28150" x14ac:dyDescent="0.25"/>
    <row r="28151" x14ac:dyDescent="0.25"/>
    <row r="28152" x14ac:dyDescent="0.25"/>
    <row r="28153" x14ac:dyDescent="0.25"/>
    <row r="28154" x14ac:dyDescent="0.25"/>
    <row r="28155" x14ac:dyDescent="0.25"/>
    <row r="28156" x14ac:dyDescent="0.25"/>
    <row r="28157" x14ac:dyDescent="0.25"/>
    <row r="28158" x14ac:dyDescent="0.25"/>
    <row r="28159" x14ac:dyDescent="0.25"/>
    <row r="28160" x14ac:dyDescent="0.25"/>
    <row r="28161" x14ac:dyDescent="0.25"/>
    <row r="28162" x14ac:dyDescent="0.25"/>
    <row r="28163" x14ac:dyDescent="0.25"/>
    <row r="28164" x14ac:dyDescent="0.25"/>
    <row r="28165" x14ac:dyDescent="0.25"/>
    <row r="28166" x14ac:dyDescent="0.25"/>
    <row r="28167" x14ac:dyDescent="0.25"/>
    <row r="28168" x14ac:dyDescent="0.25"/>
    <row r="28169" x14ac:dyDescent="0.25"/>
    <row r="28170" x14ac:dyDescent="0.25"/>
    <row r="28171" x14ac:dyDescent="0.25"/>
    <row r="28172" x14ac:dyDescent="0.25"/>
    <row r="28173" x14ac:dyDescent="0.25"/>
    <row r="28174" x14ac:dyDescent="0.25"/>
    <row r="28175" x14ac:dyDescent="0.25"/>
    <row r="28176" x14ac:dyDescent="0.25"/>
    <row r="28177" x14ac:dyDescent="0.25"/>
    <row r="28178" x14ac:dyDescent="0.25"/>
    <row r="28179" x14ac:dyDescent="0.25"/>
    <row r="28180" x14ac:dyDescent="0.25"/>
    <row r="28181" x14ac:dyDescent="0.25"/>
    <row r="28182" x14ac:dyDescent="0.25"/>
    <row r="28183" x14ac:dyDescent="0.25"/>
    <row r="28184" x14ac:dyDescent="0.25"/>
    <row r="28185" x14ac:dyDescent="0.25"/>
    <row r="28186" x14ac:dyDescent="0.25"/>
    <row r="28187" x14ac:dyDescent="0.25"/>
    <row r="28188" x14ac:dyDescent="0.25"/>
    <row r="28189" x14ac:dyDescent="0.25"/>
    <row r="28190" x14ac:dyDescent="0.25"/>
    <row r="28191" x14ac:dyDescent="0.25"/>
    <row r="28192" x14ac:dyDescent="0.25"/>
    <row r="28193" x14ac:dyDescent="0.25"/>
    <row r="28194" x14ac:dyDescent="0.25"/>
    <row r="28195" x14ac:dyDescent="0.25"/>
    <row r="28196" x14ac:dyDescent="0.25"/>
    <row r="28197" x14ac:dyDescent="0.25"/>
    <row r="28198" x14ac:dyDescent="0.25"/>
    <row r="28199" x14ac:dyDescent="0.25"/>
    <row r="28200" x14ac:dyDescent="0.25"/>
    <row r="28201" x14ac:dyDescent="0.25"/>
    <row r="28202" x14ac:dyDescent="0.25"/>
    <row r="28203" x14ac:dyDescent="0.25"/>
    <row r="28204" x14ac:dyDescent="0.25"/>
    <row r="28205" x14ac:dyDescent="0.25"/>
    <row r="28206" x14ac:dyDescent="0.25"/>
    <row r="28207" x14ac:dyDescent="0.25"/>
    <row r="28208" x14ac:dyDescent="0.25"/>
    <row r="28209" x14ac:dyDescent="0.25"/>
    <row r="28210" x14ac:dyDescent="0.25"/>
    <row r="28211" x14ac:dyDescent="0.25"/>
    <row r="28212" x14ac:dyDescent="0.25"/>
    <row r="28213" x14ac:dyDescent="0.25"/>
    <row r="28214" x14ac:dyDescent="0.25"/>
    <row r="28215" x14ac:dyDescent="0.25"/>
    <row r="28216" x14ac:dyDescent="0.25"/>
    <row r="28217" x14ac:dyDescent="0.25"/>
    <row r="28218" x14ac:dyDescent="0.25"/>
    <row r="28219" x14ac:dyDescent="0.25"/>
    <row r="28220" x14ac:dyDescent="0.25"/>
    <row r="28221" x14ac:dyDescent="0.25"/>
    <row r="28222" x14ac:dyDescent="0.25"/>
    <row r="28223" x14ac:dyDescent="0.25"/>
    <row r="28224" x14ac:dyDescent="0.25"/>
    <row r="28225" x14ac:dyDescent="0.25"/>
    <row r="28226" x14ac:dyDescent="0.25"/>
    <row r="28227" x14ac:dyDescent="0.25"/>
    <row r="28228" x14ac:dyDescent="0.25"/>
    <row r="28229" x14ac:dyDescent="0.25"/>
    <row r="28230" x14ac:dyDescent="0.25"/>
    <row r="28231" x14ac:dyDescent="0.25"/>
    <row r="28232" x14ac:dyDescent="0.25"/>
    <row r="28233" x14ac:dyDescent="0.25"/>
    <row r="28234" x14ac:dyDescent="0.25"/>
    <row r="28235" x14ac:dyDescent="0.25"/>
    <row r="28236" x14ac:dyDescent="0.25"/>
    <row r="28237" x14ac:dyDescent="0.25"/>
    <row r="28238" x14ac:dyDescent="0.25"/>
    <row r="28239" x14ac:dyDescent="0.25"/>
    <row r="28240" x14ac:dyDescent="0.25"/>
    <row r="28241" x14ac:dyDescent="0.25"/>
    <row r="28242" x14ac:dyDescent="0.25"/>
    <row r="28243" x14ac:dyDescent="0.25"/>
    <row r="28244" x14ac:dyDescent="0.25"/>
    <row r="28245" x14ac:dyDescent="0.25"/>
    <row r="28246" x14ac:dyDescent="0.25"/>
    <row r="28247" x14ac:dyDescent="0.25"/>
    <row r="28248" x14ac:dyDescent="0.25"/>
    <row r="28249" x14ac:dyDescent="0.25"/>
    <row r="28250" x14ac:dyDescent="0.25"/>
    <row r="28251" x14ac:dyDescent="0.25"/>
    <row r="28252" x14ac:dyDescent="0.25"/>
    <row r="28253" x14ac:dyDescent="0.25"/>
    <row r="28254" x14ac:dyDescent="0.25"/>
    <row r="28255" x14ac:dyDescent="0.25"/>
    <row r="28256" x14ac:dyDescent="0.25"/>
    <row r="28257" x14ac:dyDescent="0.25"/>
    <row r="28258" x14ac:dyDescent="0.25"/>
    <row r="28259" x14ac:dyDescent="0.25"/>
    <row r="28260" x14ac:dyDescent="0.25"/>
    <row r="28261" x14ac:dyDescent="0.25"/>
    <row r="28262" x14ac:dyDescent="0.25"/>
    <row r="28263" x14ac:dyDescent="0.25"/>
    <row r="28264" x14ac:dyDescent="0.25"/>
    <row r="28265" x14ac:dyDescent="0.25"/>
    <row r="28266" x14ac:dyDescent="0.25"/>
    <row r="28267" x14ac:dyDescent="0.25"/>
    <row r="28268" x14ac:dyDescent="0.25"/>
    <row r="28269" x14ac:dyDescent="0.25"/>
    <row r="28270" x14ac:dyDescent="0.25"/>
    <row r="28271" x14ac:dyDescent="0.25"/>
    <row r="28272" x14ac:dyDescent="0.25"/>
    <row r="28273" x14ac:dyDescent="0.25"/>
    <row r="28274" x14ac:dyDescent="0.25"/>
    <row r="28275" x14ac:dyDescent="0.25"/>
    <row r="28276" x14ac:dyDescent="0.25"/>
    <row r="28277" x14ac:dyDescent="0.25"/>
    <row r="28278" x14ac:dyDescent="0.25"/>
    <row r="28279" x14ac:dyDescent="0.25"/>
    <row r="28280" x14ac:dyDescent="0.25"/>
    <row r="28281" x14ac:dyDescent="0.25"/>
    <row r="28282" x14ac:dyDescent="0.25"/>
    <row r="28283" x14ac:dyDescent="0.25"/>
    <row r="28284" x14ac:dyDescent="0.25"/>
    <row r="28285" x14ac:dyDescent="0.25"/>
    <row r="28286" x14ac:dyDescent="0.25"/>
    <row r="28287" x14ac:dyDescent="0.25"/>
    <row r="28288" x14ac:dyDescent="0.25"/>
    <row r="28289" x14ac:dyDescent="0.25"/>
    <row r="28290" x14ac:dyDescent="0.25"/>
    <row r="28291" x14ac:dyDescent="0.25"/>
    <row r="28292" x14ac:dyDescent="0.25"/>
    <row r="28293" x14ac:dyDescent="0.25"/>
    <row r="28294" x14ac:dyDescent="0.25"/>
    <row r="28295" x14ac:dyDescent="0.25"/>
    <row r="28296" x14ac:dyDescent="0.25"/>
    <row r="28297" x14ac:dyDescent="0.25"/>
    <row r="28298" x14ac:dyDescent="0.25"/>
    <row r="28299" x14ac:dyDescent="0.25"/>
    <row r="28300" x14ac:dyDescent="0.25"/>
    <row r="28301" x14ac:dyDescent="0.25"/>
    <row r="28302" x14ac:dyDescent="0.25"/>
    <row r="28303" x14ac:dyDescent="0.25"/>
    <row r="28304" x14ac:dyDescent="0.25"/>
    <row r="28305" x14ac:dyDescent="0.25"/>
    <row r="28306" x14ac:dyDescent="0.25"/>
    <row r="28307" x14ac:dyDescent="0.25"/>
    <row r="28308" x14ac:dyDescent="0.25"/>
    <row r="28309" x14ac:dyDescent="0.25"/>
    <row r="28310" x14ac:dyDescent="0.25"/>
    <row r="28311" x14ac:dyDescent="0.25"/>
    <row r="28312" x14ac:dyDescent="0.25"/>
    <row r="28313" x14ac:dyDescent="0.25"/>
    <row r="28314" x14ac:dyDescent="0.25"/>
    <row r="28315" x14ac:dyDescent="0.25"/>
    <row r="28316" x14ac:dyDescent="0.25"/>
    <row r="28317" x14ac:dyDescent="0.25"/>
    <row r="28318" x14ac:dyDescent="0.25"/>
    <row r="28319" x14ac:dyDescent="0.25"/>
    <row r="28320" x14ac:dyDescent="0.25"/>
    <row r="28321" x14ac:dyDescent="0.25"/>
    <row r="28322" x14ac:dyDescent="0.25"/>
    <row r="28323" x14ac:dyDescent="0.25"/>
    <row r="28324" x14ac:dyDescent="0.25"/>
    <row r="28325" x14ac:dyDescent="0.25"/>
    <row r="28326" x14ac:dyDescent="0.25"/>
    <row r="28327" x14ac:dyDescent="0.25"/>
    <row r="28328" x14ac:dyDescent="0.25"/>
    <row r="28329" x14ac:dyDescent="0.25"/>
    <row r="28330" x14ac:dyDescent="0.25"/>
    <row r="28331" x14ac:dyDescent="0.25"/>
    <row r="28332" x14ac:dyDescent="0.25"/>
    <row r="28333" x14ac:dyDescent="0.25"/>
    <row r="28334" x14ac:dyDescent="0.25"/>
    <row r="28335" x14ac:dyDescent="0.25"/>
    <row r="28336" x14ac:dyDescent="0.25"/>
    <row r="28337" x14ac:dyDescent="0.25"/>
    <row r="28338" x14ac:dyDescent="0.25"/>
    <row r="28339" x14ac:dyDescent="0.25"/>
    <row r="28340" x14ac:dyDescent="0.25"/>
    <row r="28341" x14ac:dyDescent="0.25"/>
    <row r="28342" x14ac:dyDescent="0.25"/>
    <row r="28343" x14ac:dyDescent="0.25"/>
    <row r="28344" x14ac:dyDescent="0.25"/>
    <row r="28345" x14ac:dyDescent="0.25"/>
    <row r="28346" x14ac:dyDescent="0.25"/>
    <row r="28347" x14ac:dyDescent="0.25"/>
    <row r="28348" x14ac:dyDescent="0.25"/>
    <row r="28349" x14ac:dyDescent="0.25"/>
    <row r="28350" x14ac:dyDescent="0.25"/>
    <row r="28351" x14ac:dyDescent="0.25"/>
    <row r="28352" x14ac:dyDescent="0.25"/>
    <row r="28353" x14ac:dyDescent="0.25"/>
    <row r="28354" x14ac:dyDescent="0.25"/>
    <row r="28355" x14ac:dyDescent="0.25"/>
    <row r="28356" x14ac:dyDescent="0.25"/>
    <row r="28357" x14ac:dyDescent="0.25"/>
    <row r="28358" x14ac:dyDescent="0.25"/>
    <row r="28359" x14ac:dyDescent="0.25"/>
    <row r="28360" x14ac:dyDescent="0.25"/>
    <row r="28361" x14ac:dyDescent="0.25"/>
    <row r="28362" x14ac:dyDescent="0.25"/>
    <row r="28363" x14ac:dyDescent="0.25"/>
    <row r="28364" x14ac:dyDescent="0.25"/>
    <row r="28365" x14ac:dyDescent="0.25"/>
    <row r="28366" x14ac:dyDescent="0.25"/>
    <row r="28367" x14ac:dyDescent="0.25"/>
    <row r="28368" x14ac:dyDescent="0.25"/>
    <row r="28369" x14ac:dyDescent="0.25"/>
    <row r="28370" x14ac:dyDescent="0.25"/>
    <row r="28371" x14ac:dyDescent="0.25"/>
    <row r="28372" x14ac:dyDescent="0.25"/>
    <row r="28373" x14ac:dyDescent="0.25"/>
    <row r="28374" x14ac:dyDescent="0.25"/>
    <row r="28375" x14ac:dyDescent="0.25"/>
    <row r="28376" x14ac:dyDescent="0.25"/>
    <row r="28377" x14ac:dyDescent="0.25"/>
    <row r="28378" x14ac:dyDescent="0.25"/>
    <row r="28379" x14ac:dyDescent="0.25"/>
    <row r="28380" x14ac:dyDescent="0.25"/>
    <row r="28381" x14ac:dyDescent="0.25"/>
    <row r="28382" x14ac:dyDescent="0.25"/>
    <row r="28383" x14ac:dyDescent="0.25"/>
    <row r="28384" x14ac:dyDescent="0.25"/>
    <row r="28385" x14ac:dyDescent="0.25"/>
    <row r="28386" x14ac:dyDescent="0.25"/>
    <row r="28387" x14ac:dyDescent="0.25"/>
    <row r="28388" x14ac:dyDescent="0.25"/>
    <row r="28389" x14ac:dyDescent="0.25"/>
    <row r="28390" x14ac:dyDescent="0.25"/>
    <row r="28391" x14ac:dyDescent="0.25"/>
    <row r="28392" x14ac:dyDescent="0.25"/>
    <row r="28393" x14ac:dyDescent="0.25"/>
    <row r="28394" x14ac:dyDescent="0.25"/>
    <row r="28395" x14ac:dyDescent="0.25"/>
    <row r="28396" x14ac:dyDescent="0.25"/>
    <row r="28397" x14ac:dyDescent="0.25"/>
    <row r="28398" x14ac:dyDescent="0.25"/>
    <row r="28399" x14ac:dyDescent="0.25"/>
    <row r="28400" x14ac:dyDescent="0.25"/>
    <row r="28401" x14ac:dyDescent="0.25"/>
    <row r="28402" x14ac:dyDescent="0.25"/>
    <row r="28403" x14ac:dyDescent="0.25"/>
    <row r="28404" x14ac:dyDescent="0.25"/>
    <row r="28405" x14ac:dyDescent="0.25"/>
    <row r="28406" x14ac:dyDescent="0.25"/>
    <row r="28407" x14ac:dyDescent="0.25"/>
    <row r="28408" x14ac:dyDescent="0.25"/>
    <row r="28409" x14ac:dyDescent="0.25"/>
    <row r="28410" x14ac:dyDescent="0.25"/>
    <row r="28411" x14ac:dyDescent="0.25"/>
    <row r="28412" x14ac:dyDescent="0.25"/>
    <row r="28413" x14ac:dyDescent="0.25"/>
    <row r="28414" x14ac:dyDescent="0.25"/>
    <row r="28415" x14ac:dyDescent="0.25"/>
    <row r="28416" x14ac:dyDescent="0.25"/>
    <row r="28417" x14ac:dyDescent="0.25"/>
    <row r="28418" x14ac:dyDescent="0.25"/>
    <row r="28419" x14ac:dyDescent="0.25"/>
    <row r="28420" x14ac:dyDescent="0.25"/>
    <row r="28421" x14ac:dyDescent="0.25"/>
    <row r="28422" x14ac:dyDescent="0.25"/>
    <row r="28423" x14ac:dyDescent="0.25"/>
    <row r="28424" x14ac:dyDescent="0.25"/>
    <row r="28425" x14ac:dyDescent="0.25"/>
    <row r="28426" x14ac:dyDescent="0.25"/>
    <row r="28427" x14ac:dyDescent="0.25"/>
    <row r="28428" x14ac:dyDescent="0.25"/>
    <row r="28429" x14ac:dyDescent="0.25"/>
    <row r="28430" x14ac:dyDescent="0.25"/>
    <row r="28431" x14ac:dyDescent="0.25"/>
    <row r="28432" x14ac:dyDescent="0.25"/>
    <row r="28433" x14ac:dyDescent="0.25"/>
    <row r="28434" x14ac:dyDescent="0.25"/>
    <row r="28435" x14ac:dyDescent="0.25"/>
    <row r="28436" x14ac:dyDescent="0.25"/>
    <row r="28437" x14ac:dyDescent="0.25"/>
    <row r="28438" x14ac:dyDescent="0.25"/>
    <row r="28439" x14ac:dyDescent="0.25"/>
    <row r="28440" x14ac:dyDescent="0.25"/>
    <row r="28441" x14ac:dyDescent="0.25"/>
    <row r="28442" x14ac:dyDescent="0.25"/>
    <row r="28443" x14ac:dyDescent="0.25"/>
    <row r="28444" x14ac:dyDescent="0.25"/>
    <row r="28445" x14ac:dyDescent="0.25"/>
    <row r="28446" x14ac:dyDescent="0.25"/>
    <row r="28447" x14ac:dyDescent="0.25"/>
    <row r="28448" x14ac:dyDescent="0.25"/>
    <row r="28449" x14ac:dyDescent="0.25"/>
    <row r="28450" x14ac:dyDescent="0.25"/>
    <row r="28451" x14ac:dyDescent="0.25"/>
    <row r="28452" x14ac:dyDescent="0.25"/>
    <row r="28453" x14ac:dyDescent="0.25"/>
    <row r="28454" x14ac:dyDescent="0.25"/>
    <row r="28455" x14ac:dyDescent="0.25"/>
    <row r="28456" x14ac:dyDescent="0.25"/>
    <row r="28457" x14ac:dyDescent="0.25"/>
    <row r="28458" x14ac:dyDescent="0.25"/>
    <row r="28459" x14ac:dyDescent="0.25"/>
    <row r="28460" x14ac:dyDescent="0.25"/>
    <row r="28461" x14ac:dyDescent="0.25"/>
    <row r="28462" x14ac:dyDescent="0.25"/>
    <row r="28463" x14ac:dyDescent="0.25"/>
    <row r="28464" x14ac:dyDescent="0.25"/>
    <row r="28465" x14ac:dyDescent="0.25"/>
    <row r="28466" x14ac:dyDescent="0.25"/>
    <row r="28467" x14ac:dyDescent="0.25"/>
    <row r="28468" x14ac:dyDescent="0.25"/>
    <row r="28469" x14ac:dyDescent="0.25"/>
    <row r="28470" x14ac:dyDescent="0.25"/>
    <row r="28471" x14ac:dyDescent="0.25"/>
    <row r="28472" x14ac:dyDescent="0.25"/>
    <row r="28473" x14ac:dyDescent="0.25"/>
    <row r="28474" x14ac:dyDescent="0.25"/>
    <row r="28475" x14ac:dyDescent="0.25"/>
    <row r="28476" x14ac:dyDescent="0.25"/>
    <row r="28477" x14ac:dyDescent="0.25"/>
    <row r="28478" x14ac:dyDescent="0.25"/>
    <row r="28479" x14ac:dyDescent="0.25"/>
    <row r="28480" x14ac:dyDescent="0.25"/>
    <row r="28481" x14ac:dyDescent="0.25"/>
    <row r="28482" x14ac:dyDescent="0.25"/>
    <row r="28483" x14ac:dyDescent="0.25"/>
    <row r="28484" x14ac:dyDescent="0.25"/>
    <row r="28485" x14ac:dyDescent="0.25"/>
    <row r="28486" x14ac:dyDescent="0.25"/>
    <row r="28487" x14ac:dyDescent="0.25"/>
    <row r="28488" x14ac:dyDescent="0.25"/>
    <row r="28489" x14ac:dyDescent="0.25"/>
    <row r="28490" x14ac:dyDescent="0.25"/>
    <row r="28491" x14ac:dyDescent="0.25"/>
    <row r="28492" x14ac:dyDescent="0.25"/>
    <row r="28493" x14ac:dyDescent="0.25"/>
    <row r="28494" x14ac:dyDescent="0.25"/>
    <row r="28495" x14ac:dyDescent="0.25"/>
    <row r="28496" x14ac:dyDescent="0.25"/>
    <row r="28497" x14ac:dyDescent="0.25"/>
    <row r="28498" x14ac:dyDescent="0.25"/>
    <row r="28499" x14ac:dyDescent="0.25"/>
    <row r="28500" x14ac:dyDescent="0.25"/>
    <row r="28501" x14ac:dyDescent="0.25"/>
    <row r="28502" x14ac:dyDescent="0.25"/>
    <row r="28503" x14ac:dyDescent="0.25"/>
    <row r="28504" x14ac:dyDescent="0.25"/>
    <row r="28505" x14ac:dyDescent="0.25"/>
    <row r="28506" x14ac:dyDescent="0.25"/>
    <row r="28507" x14ac:dyDescent="0.25"/>
    <row r="28508" x14ac:dyDescent="0.25"/>
    <row r="28509" x14ac:dyDescent="0.25"/>
    <row r="28510" x14ac:dyDescent="0.25"/>
    <row r="28511" x14ac:dyDescent="0.25"/>
    <row r="28512" x14ac:dyDescent="0.25"/>
    <row r="28513" x14ac:dyDescent="0.25"/>
    <row r="28514" x14ac:dyDescent="0.25"/>
    <row r="28515" x14ac:dyDescent="0.25"/>
    <row r="28516" x14ac:dyDescent="0.25"/>
    <row r="28517" x14ac:dyDescent="0.25"/>
    <row r="28518" x14ac:dyDescent="0.25"/>
    <row r="28519" x14ac:dyDescent="0.25"/>
    <row r="28520" x14ac:dyDescent="0.25"/>
    <row r="28521" x14ac:dyDescent="0.25"/>
    <row r="28522" x14ac:dyDescent="0.25"/>
    <row r="28523" x14ac:dyDescent="0.25"/>
    <row r="28524" x14ac:dyDescent="0.25"/>
    <row r="28525" x14ac:dyDescent="0.25"/>
    <row r="28526" x14ac:dyDescent="0.25"/>
    <row r="28527" x14ac:dyDescent="0.25"/>
    <row r="28528" x14ac:dyDescent="0.25"/>
    <row r="28529" x14ac:dyDescent="0.25"/>
    <row r="28530" x14ac:dyDescent="0.25"/>
    <row r="28531" x14ac:dyDescent="0.25"/>
    <row r="28532" x14ac:dyDescent="0.25"/>
    <row r="28533" x14ac:dyDescent="0.25"/>
    <row r="28534" x14ac:dyDescent="0.25"/>
    <row r="28535" x14ac:dyDescent="0.25"/>
    <row r="28536" x14ac:dyDescent="0.25"/>
    <row r="28537" x14ac:dyDescent="0.25"/>
    <row r="28538" x14ac:dyDescent="0.25"/>
    <row r="28539" x14ac:dyDescent="0.25"/>
    <row r="28540" x14ac:dyDescent="0.25"/>
    <row r="28541" x14ac:dyDescent="0.25"/>
    <row r="28542" x14ac:dyDescent="0.25"/>
    <row r="28543" x14ac:dyDescent="0.25"/>
    <row r="28544" x14ac:dyDescent="0.25"/>
    <row r="28545" x14ac:dyDescent="0.25"/>
    <row r="28546" x14ac:dyDescent="0.25"/>
    <row r="28547" x14ac:dyDescent="0.25"/>
    <row r="28548" x14ac:dyDescent="0.25"/>
    <row r="28549" x14ac:dyDescent="0.25"/>
    <row r="28550" x14ac:dyDescent="0.25"/>
    <row r="28551" x14ac:dyDescent="0.25"/>
    <row r="28552" x14ac:dyDescent="0.25"/>
    <row r="28553" x14ac:dyDescent="0.25"/>
    <row r="28554" x14ac:dyDescent="0.25"/>
    <row r="28555" x14ac:dyDescent="0.25"/>
    <row r="28556" x14ac:dyDescent="0.25"/>
    <row r="28557" x14ac:dyDescent="0.25"/>
    <row r="28558" x14ac:dyDescent="0.25"/>
    <row r="28559" x14ac:dyDescent="0.25"/>
    <row r="28560" x14ac:dyDescent="0.25"/>
    <row r="28561" x14ac:dyDescent="0.25"/>
    <row r="28562" x14ac:dyDescent="0.25"/>
    <row r="28563" x14ac:dyDescent="0.25"/>
    <row r="28564" x14ac:dyDescent="0.25"/>
    <row r="28565" x14ac:dyDescent="0.25"/>
    <row r="28566" x14ac:dyDescent="0.25"/>
    <row r="28567" x14ac:dyDescent="0.25"/>
    <row r="28568" x14ac:dyDescent="0.25"/>
    <row r="28569" x14ac:dyDescent="0.25"/>
    <row r="28570" x14ac:dyDescent="0.25"/>
    <row r="28571" x14ac:dyDescent="0.25"/>
    <row r="28572" x14ac:dyDescent="0.25"/>
    <row r="28573" x14ac:dyDescent="0.25"/>
    <row r="28574" x14ac:dyDescent="0.25"/>
    <row r="28575" x14ac:dyDescent="0.25"/>
    <row r="28576" x14ac:dyDescent="0.25"/>
    <row r="28577" x14ac:dyDescent="0.25"/>
    <row r="28578" x14ac:dyDescent="0.25"/>
    <row r="28579" x14ac:dyDescent="0.25"/>
    <row r="28580" x14ac:dyDescent="0.25"/>
    <row r="28581" x14ac:dyDescent="0.25"/>
    <row r="28582" x14ac:dyDescent="0.25"/>
    <row r="28583" x14ac:dyDescent="0.25"/>
    <row r="28584" x14ac:dyDescent="0.25"/>
    <row r="28585" x14ac:dyDescent="0.25"/>
    <row r="28586" x14ac:dyDescent="0.25"/>
    <row r="28587" x14ac:dyDescent="0.25"/>
    <row r="28588" x14ac:dyDescent="0.25"/>
    <row r="28589" x14ac:dyDescent="0.25"/>
    <row r="28590" x14ac:dyDescent="0.25"/>
    <row r="28591" x14ac:dyDescent="0.25"/>
    <row r="28592" x14ac:dyDescent="0.25"/>
    <row r="28593" x14ac:dyDescent="0.25"/>
    <row r="28594" x14ac:dyDescent="0.25"/>
    <row r="28595" x14ac:dyDescent="0.25"/>
    <row r="28596" x14ac:dyDescent="0.25"/>
    <row r="28597" x14ac:dyDescent="0.25"/>
    <row r="28598" x14ac:dyDescent="0.25"/>
    <row r="28599" x14ac:dyDescent="0.25"/>
    <row r="28600" x14ac:dyDescent="0.25"/>
    <row r="28601" x14ac:dyDescent="0.25"/>
    <row r="28602" x14ac:dyDescent="0.25"/>
    <row r="28603" x14ac:dyDescent="0.25"/>
    <row r="28604" x14ac:dyDescent="0.25"/>
    <row r="28605" x14ac:dyDescent="0.25"/>
    <row r="28606" x14ac:dyDescent="0.25"/>
    <row r="28607" x14ac:dyDescent="0.25"/>
    <row r="28608" x14ac:dyDescent="0.25"/>
    <row r="28609" x14ac:dyDescent="0.25"/>
    <row r="28610" x14ac:dyDescent="0.25"/>
    <row r="28611" x14ac:dyDescent="0.25"/>
    <row r="28612" x14ac:dyDescent="0.25"/>
    <row r="28613" x14ac:dyDescent="0.25"/>
    <row r="28614" x14ac:dyDescent="0.25"/>
    <row r="28615" x14ac:dyDescent="0.25"/>
    <row r="28616" x14ac:dyDescent="0.25"/>
    <row r="28617" x14ac:dyDescent="0.25"/>
    <row r="28618" x14ac:dyDescent="0.25"/>
    <row r="28619" x14ac:dyDescent="0.25"/>
    <row r="28620" x14ac:dyDescent="0.25"/>
    <row r="28621" x14ac:dyDescent="0.25"/>
    <row r="28622" x14ac:dyDescent="0.25"/>
    <row r="28623" x14ac:dyDescent="0.25"/>
    <row r="28624" x14ac:dyDescent="0.25"/>
    <row r="28625" x14ac:dyDescent="0.25"/>
    <row r="28626" x14ac:dyDescent="0.25"/>
    <row r="28627" x14ac:dyDescent="0.25"/>
    <row r="28628" x14ac:dyDescent="0.25"/>
    <row r="28629" x14ac:dyDescent="0.25"/>
    <row r="28630" x14ac:dyDescent="0.25"/>
    <row r="28631" x14ac:dyDescent="0.25"/>
    <row r="28632" x14ac:dyDescent="0.25"/>
    <row r="28633" x14ac:dyDescent="0.25"/>
    <row r="28634" x14ac:dyDescent="0.25"/>
    <row r="28635" x14ac:dyDescent="0.25"/>
    <row r="28636" x14ac:dyDescent="0.25"/>
    <row r="28637" x14ac:dyDescent="0.25"/>
    <row r="28638" x14ac:dyDescent="0.25"/>
    <row r="28639" x14ac:dyDescent="0.25"/>
    <row r="28640" x14ac:dyDescent="0.25"/>
    <row r="28641" x14ac:dyDescent="0.25"/>
    <row r="28642" x14ac:dyDescent="0.25"/>
    <row r="28643" x14ac:dyDescent="0.25"/>
    <row r="28644" x14ac:dyDescent="0.25"/>
    <row r="28645" x14ac:dyDescent="0.25"/>
    <row r="28646" x14ac:dyDescent="0.25"/>
    <row r="28647" x14ac:dyDescent="0.25"/>
    <row r="28648" x14ac:dyDescent="0.25"/>
    <row r="28649" x14ac:dyDescent="0.25"/>
    <row r="28650" x14ac:dyDescent="0.25"/>
    <row r="28651" x14ac:dyDescent="0.25"/>
    <row r="28652" x14ac:dyDescent="0.25"/>
    <row r="28653" x14ac:dyDescent="0.25"/>
    <row r="28654" x14ac:dyDescent="0.25"/>
    <row r="28655" x14ac:dyDescent="0.25"/>
    <row r="28656" x14ac:dyDescent="0.25"/>
    <row r="28657" x14ac:dyDescent="0.25"/>
    <row r="28658" x14ac:dyDescent="0.25"/>
    <row r="28659" x14ac:dyDescent="0.25"/>
    <row r="28660" x14ac:dyDescent="0.25"/>
    <row r="28661" x14ac:dyDescent="0.25"/>
    <row r="28662" x14ac:dyDescent="0.25"/>
    <row r="28663" x14ac:dyDescent="0.25"/>
    <row r="28664" x14ac:dyDescent="0.25"/>
    <row r="28665" x14ac:dyDescent="0.25"/>
    <row r="28666" x14ac:dyDescent="0.25"/>
    <row r="28667" x14ac:dyDescent="0.25"/>
    <row r="28668" x14ac:dyDescent="0.25"/>
    <row r="28669" x14ac:dyDescent="0.25"/>
    <row r="28670" x14ac:dyDescent="0.25"/>
    <row r="28671" x14ac:dyDescent="0.25"/>
    <row r="28672" x14ac:dyDescent="0.25"/>
    <row r="28673" x14ac:dyDescent="0.25"/>
    <row r="28674" x14ac:dyDescent="0.25"/>
    <row r="28675" x14ac:dyDescent="0.25"/>
    <row r="28676" x14ac:dyDescent="0.25"/>
    <row r="28677" x14ac:dyDescent="0.25"/>
    <row r="28678" x14ac:dyDescent="0.25"/>
    <row r="28679" x14ac:dyDescent="0.25"/>
    <row r="28680" x14ac:dyDescent="0.25"/>
    <row r="28681" x14ac:dyDescent="0.25"/>
    <row r="28682" x14ac:dyDescent="0.25"/>
    <row r="28683" x14ac:dyDescent="0.25"/>
    <row r="28684" x14ac:dyDescent="0.25"/>
    <row r="28685" x14ac:dyDescent="0.25"/>
    <row r="28686" x14ac:dyDescent="0.25"/>
    <row r="28687" x14ac:dyDescent="0.25"/>
    <row r="28688" x14ac:dyDescent="0.25"/>
    <row r="28689" x14ac:dyDescent="0.25"/>
    <row r="28690" x14ac:dyDescent="0.25"/>
    <row r="28691" x14ac:dyDescent="0.25"/>
    <row r="28692" x14ac:dyDescent="0.25"/>
    <row r="28693" x14ac:dyDescent="0.25"/>
    <row r="28694" x14ac:dyDescent="0.25"/>
    <row r="28695" x14ac:dyDescent="0.25"/>
    <row r="28696" x14ac:dyDescent="0.25"/>
    <row r="28697" x14ac:dyDescent="0.25"/>
    <row r="28698" x14ac:dyDescent="0.25"/>
    <row r="28699" x14ac:dyDescent="0.25"/>
    <row r="28700" x14ac:dyDescent="0.25"/>
    <row r="28701" x14ac:dyDescent="0.25"/>
    <row r="28702" x14ac:dyDescent="0.25"/>
    <row r="28703" x14ac:dyDescent="0.25"/>
    <row r="28704" x14ac:dyDescent="0.25"/>
    <row r="28705" x14ac:dyDescent="0.25"/>
    <row r="28706" x14ac:dyDescent="0.25"/>
    <row r="28707" x14ac:dyDescent="0.25"/>
    <row r="28708" x14ac:dyDescent="0.25"/>
    <row r="28709" x14ac:dyDescent="0.25"/>
    <row r="28710" x14ac:dyDescent="0.25"/>
    <row r="28711" x14ac:dyDescent="0.25"/>
    <row r="28712" x14ac:dyDescent="0.25"/>
    <row r="28713" x14ac:dyDescent="0.25"/>
    <row r="28714" x14ac:dyDescent="0.25"/>
    <row r="28715" x14ac:dyDescent="0.25"/>
    <row r="28716" x14ac:dyDescent="0.25"/>
    <row r="28717" x14ac:dyDescent="0.25"/>
    <row r="28718" x14ac:dyDescent="0.25"/>
    <row r="28719" x14ac:dyDescent="0.25"/>
    <row r="28720" x14ac:dyDescent="0.25"/>
    <row r="28721" x14ac:dyDescent="0.25"/>
    <row r="28722" x14ac:dyDescent="0.25"/>
    <row r="28723" x14ac:dyDescent="0.25"/>
    <row r="28724" x14ac:dyDescent="0.25"/>
    <row r="28725" x14ac:dyDescent="0.25"/>
    <row r="28726" x14ac:dyDescent="0.25"/>
    <row r="28727" x14ac:dyDescent="0.25"/>
    <row r="28728" x14ac:dyDescent="0.25"/>
    <row r="28729" x14ac:dyDescent="0.25"/>
    <row r="28730" x14ac:dyDescent="0.25"/>
    <row r="28731" x14ac:dyDescent="0.25"/>
    <row r="28732" x14ac:dyDescent="0.25"/>
    <row r="28733" x14ac:dyDescent="0.25"/>
    <row r="28734" x14ac:dyDescent="0.25"/>
    <row r="28735" x14ac:dyDescent="0.25"/>
    <row r="28736" x14ac:dyDescent="0.25"/>
    <row r="28737" x14ac:dyDescent="0.25"/>
    <row r="28738" x14ac:dyDescent="0.25"/>
    <row r="28739" x14ac:dyDescent="0.25"/>
    <row r="28740" x14ac:dyDescent="0.25"/>
    <row r="28741" x14ac:dyDescent="0.25"/>
    <row r="28742" x14ac:dyDescent="0.25"/>
    <row r="28743" x14ac:dyDescent="0.25"/>
    <row r="28744" x14ac:dyDescent="0.25"/>
    <row r="28745" x14ac:dyDescent="0.25"/>
    <row r="28746" x14ac:dyDescent="0.25"/>
    <row r="28747" x14ac:dyDescent="0.25"/>
    <row r="28748" x14ac:dyDescent="0.25"/>
    <row r="28749" x14ac:dyDescent="0.25"/>
    <row r="28750" x14ac:dyDescent="0.25"/>
    <row r="28751" x14ac:dyDescent="0.25"/>
    <row r="28752" x14ac:dyDescent="0.25"/>
    <row r="28753" x14ac:dyDescent="0.25"/>
    <row r="28754" x14ac:dyDescent="0.25"/>
    <row r="28755" x14ac:dyDescent="0.25"/>
    <row r="28756" x14ac:dyDescent="0.25"/>
    <row r="28757" x14ac:dyDescent="0.25"/>
    <row r="28758" x14ac:dyDescent="0.25"/>
    <row r="28759" x14ac:dyDescent="0.25"/>
    <row r="28760" x14ac:dyDescent="0.25"/>
    <row r="28761" x14ac:dyDescent="0.25"/>
    <row r="28762" x14ac:dyDescent="0.25"/>
    <row r="28763" x14ac:dyDescent="0.25"/>
    <row r="28764" x14ac:dyDescent="0.25"/>
    <row r="28765" x14ac:dyDescent="0.25"/>
    <row r="28766" x14ac:dyDescent="0.25"/>
    <row r="28767" x14ac:dyDescent="0.25"/>
    <row r="28768" x14ac:dyDescent="0.25"/>
    <row r="28769" x14ac:dyDescent="0.25"/>
    <row r="28770" x14ac:dyDescent="0.25"/>
    <row r="28771" x14ac:dyDescent="0.25"/>
    <row r="28772" x14ac:dyDescent="0.25"/>
    <row r="28773" x14ac:dyDescent="0.25"/>
    <row r="28774" x14ac:dyDescent="0.25"/>
    <row r="28775" x14ac:dyDescent="0.25"/>
    <row r="28776" x14ac:dyDescent="0.25"/>
    <row r="28777" x14ac:dyDescent="0.25"/>
    <row r="28778" x14ac:dyDescent="0.25"/>
    <row r="28779" x14ac:dyDescent="0.25"/>
    <row r="28780" x14ac:dyDescent="0.25"/>
    <row r="28781" x14ac:dyDescent="0.25"/>
    <row r="28782" x14ac:dyDescent="0.25"/>
    <row r="28783" x14ac:dyDescent="0.25"/>
    <row r="28784" x14ac:dyDescent="0.25"/>
    <row r="28785" x14ac:dyDescent="0.25"/>
    <row r="28786" x14ac:dyDescent="0.25"/>
    <row r="28787" x14ac:dyDescent="0.25"/>
    <row r="28788" x14ac:dyDescent="0.25"/>
    <row r="28789" x14ac:dyDescent="0.25"/>
    <row r="28790" x14ac:dyDescent="0.25"/>
    <row r="28791" x14ac:dyDescent="0.25"/>
    <row r="28792" x14ac:dyDescent="0.25"/>
    <row r="28793" x14ac:dyDescent="0.25"/>
    <row r="28794" x14ac:dyDescent="0.25"/>
    <row r="28795" x14ac:dyDescent="0.25"/>
    <row r="28796" x14ac:dyDescent="0.25"/>
    <row r="28797" x14ac:dyDescent="0.25"/>
    <row r="28798" x14ac:dyDescent="0.25"/>
    <row r="28799" x14ac:dyDescent="0.25"/>
    <row r="28800" x14ac:dyDescent="0.25"/>
    <row r="28801" x14ac:dyDescent="0.25"/>
    <row r="28802" x14ac:dyDescent="0.25"/>
    <row r="28803" x14ac:dyDescent="0.25"/>
    <row r="28804" x14ac:dyDescent="0.25"/>
    <row r="28805" x14ac:dyDescent="0.25"/>
    <row r="28806" x14ac:dyDescent="0.25"/>
    <row r="28807" x14ac:dyDescent="0.25"/>
    <row r="28808" x14ac:dyDescent="0.25"/>
    <row r="28809" x14ac:dyDescent="0.25"/>
    <row r="28810" x14ac:dyDescent="0.25"/>
    <row r="28811" x14ac:dyDescent="0.25"/>
    <row r="28812" x14ac:dyDescent="0.25"/>
    <row r="28813" x14ac:dyDescent="0.25"/>
    <row r="28814" x14ac:dyDescent="0.25"/>
    <row r="28815" x14ac:dyDescent="0.25"/>
    <row r="28816" x14ac:dyDescent="0.25"/>
    <row r="28817" x14ac:dyDescent="0.25"/>
    <row r="28818" x14ac:dyDescent="0.25"/>
    <row r="28819" x14ac:dyDescent="0.25"/>
    <row r="28820" x14ac:dyDescent="0.25"/>
    <row r="28821" x14ac:dyDescent="0.25"/>
    <row r="28822" x14ac:dyDescent="0.25"/>
    <row r="28823" x14ac:dyDescent="0.25"/>
    <row r="28824" x14ac:dyDescent="0.25"/>
    <row r="28825" x14ac:dyDescent="0.25"/>
    <row r="28826" x14ac:dyDescent="0.25"/>
    <row r="28827" x14ac:dyDescent="0.25"/>
    <row r="28828" x14ac:dyDescent="0.25"/>
    <row r="28829" x14ac:dyDescent="0.25"/>
    <row r="28830" x14ac:dyDescent="0.25"/>
    <row r="28831" x14ac:dyDescent="0.25"/>
    <row r="28832" x14ac:dyDescent="0.25"/>
    <row r="28833" x14ac:dyDescent="0.25"/>
    <row r="28834" x14ac:dyDescent="0.25"/>
    <row r="28835" x14ac:dyDescent="0.25"/>
    <row r="28836" x14ac:dyDescent="0.25"/>
    <row r="28837" x14ac:dyDescent="0.25"/>
    <row r="28838" x14ac:dyDescent="0.25"/>
    <row r="28839" x14ac:dyDescent="0.25"/>
    <row r="28840" x14ac:dyDescent="0.25"/>
    <row r="28841" x14ac:dyDescent="0.25"/>
    <row r="28842" x14ac:dyDescent="0.25"/>
    <row r="28843" x14ac:dyDescent="0.25"/>
    <row r="28844" x14ac:dyDescent="0.25"/>
    <row r="28845" x14ac:dyDescent="0.25"/>
    <row r="28846" x14ac:dyDescent="0.25"/>
    <row r="28847" x14ac:dyDescent="0.25"/>
    <row r="28848" x14ac:dyDescent="0.25"/>
    <row r="28849" x14ac:dyDescent="0.25"/>
    <row r="28850" x14ac:dyDescent="0.25"/>
    <row r="28851" x14ac:dyDescent="0.25"/>
    <row r="28852" x14ac:dyDescent="0.25"/>
    <row r="28853" x14ac:dyDescent="0.25"/>
    <row r="28854" x14ac:dyDescent="0.25"/>
    <row r="28855" x14ac:dyDescent="0.25"/>
    <row r="28856" x14ac:dyDescent="0.25"/>
    <row r="28857" x14ac:dyDescent="0.25"/>
    <row r="28858" x14ac:dyDescent="0.25"/>
    <row r="28859" x14ac:dyDescent="0.25"/>
    <row r="28860" x14ac:dyDescent="0.25"/>
    <row r="28861" x14ac:dyDescent="0.25"/>
    <row r="28862" x14ac:dyDescent="0.25"/>
    <row r="28863" x14ac:dyDescent="0.25"/>
    <row r="28864" x14ac:dyDescent="0.25"/>
    <row r="28865" x14ac:dyDescent="0.25"/>
    <row r="28866" x14ac:dyDescent="0.25"/>
    <row r="28867" x14ac:dyDescent="0.25"/>
    <row r="28868" x14ac:dyDescent="0.25"/>
    <row r="28869" x14ac:dyDescent="0.25"/>
    <row r="28870" x14ac:dyDescent="0.25"/>
    <row r="28871" x14ac:dyDescent="0.25"/>
    <row r="28872" x14ac:dyDescent="0.25"/>
    <row r="28873" x14ac:dyDescent="0.25"/>
    <row r="28874" x14ac:dyDescent="0.25"/>
    <row r="28875" x14ac:dyDescent="0.25"/>
    <row r="28876" x14ac:dyDescent="0.25"/>
    <row r="28877" x14ac:dyDescent="0.25"/>
    <row r="28878" x14ac:dyDescent="0.25"/>
    <row r="28879" x14ac:dyDescent="0.25"/>
    <row r="28880" x14ac:dyDescent="0.25"/>
    <row r="28881" x14ac:dyDescent="0.25"/>
    <row r="28882" x14ac:dyDescent="0.25"/>
    <row r="28883" x14ac:dyDescent="0.25"/>
    <row r="28884" x14ac:dyDescent="0.25"/>
    <row r="28885" x14ac:dyDescent="0.25"/>
    <row r="28886" x14ac:dyDescent="0.25"/>
    <row r="28887" x14ac:dyDescent="0.25"/>
    <row r="28888" x14ac:dyDescent="0.25"/>
    <row r="28889" x14ac:dyDescent="0.25"/>
    <row r="28890" x14ac:dyDescent="0.25"/>
    <row r="28891" x14ac:dyDescent="0.25"/>
    <row r="28892" x14ac:dyDescent="0.25"/>
    <row r="28893" x14ac:dyDescent="0.25"/>
    <row r="28894" x14ac:dyDescent="0.25"/>
    <row r="28895" x14ac:dyDescent="0.25"/>
    <row r="28896" x14ac:dyDescent="0.25"/>
    <row r="28897" x14ac:dyDescent="0.25"/>
    <row r="28898" x14ac:dyDescent="0.25"/>
    <row r="28899" x14ac:dyDescent="0.25"/>
    <row r="28900" x14ac:dyDescent="0.25"/>
    <row r="28901" x14ac:dyDescent="0.25"/>
    <row r="28902" x14ac:dyDescent="0.25"/>
    <row r="28903" x14ac:dyDescent="0.25"/>
    <row r="28904" x14ac:dyDescent="0.25"/>
    <row r="28905" x14ac:dyDescent="0.25"/>
    <row r="28906" x14ac:dyDescent="0.25"/>
    <row r="28907" x14ac:dyDescent="0.25"/>
    <row r="28908" x14ac:dyDescent="0.25"/>
    <row r="28909" x14ac:dyDescent="0.25"/>
    <row r="28910" x14ac:dyDescent="0.25"/>
    <row r="28911" x14ac:dyDescent="0.25"/>
    <row r="28912" x14ac:dyDescent="0.25"/>
    <row r="28913" x14ac:dyDescent="0.25"/>
    <row r="28914" x14ac:dyDescent="0.25"/>
    <row r="28915" x14ac:dyDescent="0.25"/>
    <row r="28916" x14ac:dyDescent="0.25"/>
    <row r="28917" x14ac:dyDescent="0.25"/>
    <row r="28918" x14ac:dyDescent="0.25"/>
    <row r="28919" x14ac:dyDescent="0.25"/>
    <row r="28920" x14ac:dyDescent="0.25"/>
    <row r="28921" x14ac:dyDescent="0.25"/>
    <row r="28922" x14ac:dyDescent="0.25"/>
    <row r="28923" x14ac:dyDescent="0.25"/>
    <row r="28924" x14ac:dyDescent="0.25"/>
    <row r="28925" x14ac:dyDescent="0.25"/>
    <row r="28926" x14ac:dyDescent="0.25"/>
    <row r="28927" x14ac:dyDescent="0.25"/>
    <row r="28928" x14ac:dyDescent="0.25"/>
    <row r="28929" x14ac:dyDescent="0.25"/>
    <row r="28930" x14ac:dyDescent="0.25"/>
    <row r="28931" x14ac:dyDescent="0.25"/>
    <row r="28932" x14ac:dyDescent="0.25"/>
    <row r="28933" x14ac:dyDescent="0.25"/>
    <row r="28934" x14ac:dyDescent="0.25"/>
    <row r="28935" x14ac:dyDescent="0.25"/>
    <row r="28936" x14ac:dyDescent="0.25"/>
    <row r="28937" x14ac:dyDescent="0.25"/>
    <row r="28938" x14ac:dyDescent="0.25"/>
    <row r="28939" x14ac:dyDescent="0.25"/>
    <row r="28940" x14ac:dyDescent="0.25"/>
    <row r="28941" x14ac:dyDescent="0.25"/>
    <row r="28942" x14ac:dyDescent="0.25"/>
    <row r="28943" x14ac:dyDescent="0.25"/>
    <row r="28944" x14ac:dyDescent="0.25"/>
    <row r="28945" x14ac:dyDescent="0.25"/>
    <row r="28946" x14ac:dyDescent="0.25"/>
    <row r="28947" x14ac:dyDescent="0.25"/>
    <row r="28948" x14ac:dyDescent="0.25"/>
    <row r="28949" x14ac:dyDescent="0.25"/>
    <row r="28950" x14ac:dyDescent="0.25"/>
    <row r="28951" x14ac:dyDescent="0.25"/>
    <row r="28952" x14ac:dyDescent="0.25"/>
    <row r="28953" x14ac:dyDescent="0.25"/>
    <row r="28954" x14ac:dyDescent="0.25"/>
    <row r="28955" x14ac:dyDescent="0.25"/>
    <row r="28956" x14ac:dyDescent="0.25"/>
    <row r="28957" x14ac:dyDescent="0.25"/>
    <row r="28958" x14ac:dyDescent="0.25"/>
    <row r="28959" x14ac:dyDescent="0.25"/>
    <row r="28960" x14ac:dyDescent="0.25"/>
    <row r="28961" x14ac:dyDescent="0.25"/>
    <row r="28962" x14ac:dyDescent="0.25"/>
    <row r="28963" x14ac:dyDescent="0.25"/>
    <row r="28964" x14ac:dyDescent="0.25"/>
    <row r="28965" x14ac:dyDescent="0.25"/>
    <row r="28966" x14ac:dyDescent="0.25"/>
    <row r="28967" x14ac:dyDescent="0.25"/>
    <row r="28968" x14ac:dyDescent="0.25"/>
    <row r="28969" x14ac:dyDescent="0.25"/>
    <row r="28970" x14ac:dyDescent="0.25"/>
    <row r="28971" x14ac:dyDescent="0.25"/>
    <row r="28972" x14ac:dyDescent="0.25"/>
    <row r="28973" x14ac:dyDescent="0.25"/>
    <row r="28974" x14ac:dyDescent="0.25"/>
    <row r="28975" x14ac:dyDescent="0.25"/>
    <row r="28976" x14ac:dyDescent="0.25"/>
    <row r="28977" x14ac:dyDescent="0.25"/>
    <row r="28978" x14ac:dyDescent="0.25"/>
    <row r="28979" x14ac:dyDescent="0.25"/>
    <row r="28980" x14ac:dyDescent="0.25"/>
    <row r="28981" x14ac:dyDescent="0.25"/>
    <row r="28982" x14ac:dyDescent="0.25"/>
    <row r="28983" x14ac:dyDescent="0.25"/>
    <row r="28984" x14ac:dyDescent="0.25"/>
    <row r="28985" x14ac:dyDescent="0.25"/>
    <row r="28986" x14ac:dyDescent="0.25"/>
    <row r="28987" x14ac:dyDescent="0.25"/>
    <row r="28988" x14ac:dyDescent="0.25"/>
    <row r="28989" x14ac:dyDescent="0.25"/>
    <row r="28990" x14ac:dyDescent="0.25"/>
    <row r="28991" x14ac:dyDescent="0.25"/>
    <row r="28992" x14ac:dyDescent="0.25"/>
    <row r="28993" x14ac:dyDescent="0.25"/>
    <row r="28994" x14ac:dyDescent="0.25"/>
    <row r="28995" x14ac:dyDescent="0.25"/>
    <row r="28996" x14ac:dyDescent="0.25"/>
    <row r="28997" x14ac:dyDescent="0.25"/>
    <row r="28998" x14ac:dyDescent="0.25"/>
    <row r="28999" x14ac:dyDescent="0.25"/>
    <row r="29000" x14ac:dyDescent="0.25"/>
    <row r="29001" x14ac:dyDescent="0.25"/>
    <row r="29002" x14ac:dyDescent="0.25"/>
    <row r="29003" x14ac:dyDescent="0.25"/>
    <row r="29004" x14ac:dyDescent="0.25"/>
    <row r="29005" x14ac:dyDescent="0.25"/>
    <row r="29006" x14ac:dyDescent="0.25"/>
    <row r="29007" x14ac:dyDescent="0.25"/>
    <row r="29008" x14ac:dyDescent="0.25"/>
    <row r="29009" x14ac:dyDescent="0.25"/>
    <row r="29010" x14ac:dyDescent="0.25"/>
    <row r="29011" x14ac:dyDescent="0.25"/>
    <row r="29012" x14ac:dyDescent="0.25"/>
    <row r="29013" x14ac:dyDescent="0.25"/>
    <row r="29014" x14ac:dyDescent="0.25"/>
    <row r="29015" x14ac:dyDescent="0.25"/>
    <row r="29016" x14ac:dyDescent="0.25"/>
    <row r="29017" x14ac:dyDescent="0.25"/>
    <row r="29018" x14ac:dyDescent="0.25"/>
    <row r="29019" x14ac:dyDescent="0.25"/>
    <row r="29020" x14ac:dyDescent="0.25"/>
    <row r="29021" x14ac:dyDescent="0.25"/>
    <row r="29022" x14ac:dyDescent="0.25"/>
    <row r="29023" x14ac:dyDescent="0.25"/>
    <row r="29024" x14ac:dyDescent="0.25"/>
    <row r="29025" x14ac:dyDescent="0.25"/>
    <row r="29026" x14ac:dyDescent="0.25"/>
    <row r="29027" x14ac:dyDescent="0.25"/>
    <row r="29028" x14ac:dyDescent="0.25"/>
    <row r="29029" x14ac:dyDescent="0.25"/>
    <row r="29030" x14ac:dyDescent="0.25"/>
    <row r="29031" x14ac:dyDescent="0.25"/>
    <row r="29032" x14ac:dyDescent="0.25"/>
    <row r="29033" x14ac:dyDescent="0.25"/>
    <row r="29034" x14ac:dyDescent="0.25"/>
    <row r="29035" x14ac:dyDescent="0.25"/>
    <row r="29036" x14ac:dyDescent="0.25"/>
    <row r="29037" x14ac:dyDescent="0.25"/>
    <row r="29038" x14ac:dyDescent="0.25"/>
    <row r="29039" x14ac:dyDescent="0.25"/>
    <row r="29040" x14ac:dyDescent="0.25"/>
    <row r="29041" x14ac:dyDescent="0.25"/>
    <row r="29042" x14ac:dyDescent="0.25"/>
    <row r="29043" x14ac:dyDescent="0.25"/>
    <row r="29044" x14ac:dyDescent="0.25"/>
    <row r="29045" x14ac:dyDescent="0.25"/>
    <row r="29046" x14ac:dyDescent="0.25"/>
    <row r="29047" x14ac:dyDescent="0.25"/>
    <row r="29048" x14ac:dyDescent="0.25"/>
    <row r="29049" x14ac:dyDescent="0.25"/>
    <row r="29050" x14ac:dyDescent="0.25"/>
    <row r="29051" x14ac:dyDescent="0.25"/>
    <row r="29052" x14ac:dyDescent="0.25"/>
    <row r="29053" x14ac:dyDescent="0.25"/>
    <row r="29054" x14ac:dyDescent="0.25"/>
    <row r="29055" x14ac:dyDescent="0.25"/>
    <row r="29056" x14ac:dyDescent="0.25"/>
    <row r="29057" x14ac:dyDescent="0.25"/>
    <row r="29058" x14ac:dyDescent="0.25"/>
    <row r="29059" x14ac:dyDescent="0.25"/>
    <row r="29060" x14ac:dyDescent="0.25"/>
    <row r="29061" x14ac:dyDescent="0.25"/>
    <row r="29062" x14ac:dyDescent="0.25"/>
    <row r="29063" x14ac:dyDescent="0.25"/>
    <row r="29064" x14ac:dyDescent="0.25"/>
    <row r="29065" x14ac:dyDescent="0.25"/>
    <row r="29066" x14ac:dyDescent="0.25"/>
    <row r="29067" x14ac:dyDescent="0.25"/>
    <row r="29068" x14ac:dyDescent="0.25"/>
    <row r="29069" x14ac:dyDescent="0.25"/>
    <row r="29070" x14ac:dyDescent="0.25"/>
    <row r="29071" x14ac:dyDescent="0.25"/>
    <row r="29072" x14ac:dyDescent="0.25"/>
    <row r="29073" x14ac:dyDescent="0.25"/>
    <row r="29074" x14ac:dyDescent="0.25"/>
    <row r="29075" x14ac:dyDescent="0.25"/>
    <row r="29076" x14ac:dyDescent="0.25"/>
    <row r="29077" x14ac:dyDescent="0.25"/>
    <row r="29078" x14ac:dyDescent="0.25"/>
    <row r="29079" x14ac:dyDescent="0.25"/>
    <row r="29080" x14ac:dyDescent="0.25"/>
    <row r="29081" x14ac:dyDescent="0.25"/>
    <row r="29082" x14ac:dyDescent="0.25"/>
    <row r="29083" x14ac:dyDescent="0.25"/>
    <row r="29084" x14ac:dyDescent="0.25"/>
    <row r="29085" x14ac:dyDescent="0.25"/>
    <row r="29086" x14ac:dyDescent="0.25"/>
    <row r="29087" x14ac:dyDescent="0.25"/>
    <row r="29088" x14ac:dyDescent="0.25"/>
    <row r="29089" x14ac:dyDescent="0.25"/>
    <row r="29090" x14ac:dyDescent="0.25"/>
    <row r="29091" x14ac:dyDescent="0.25"/>
    <row r="29092" x14ac:dyDescent="0.25"/>
    <row r="29093" x14ac:dyDescent="0.25"/>
    <row r="29094" x14ac:dyDescent="0.25"/>
    <row r="29095" x14ac:dyDescent="0.25"/>
    <row r="29096" x14ac:dyDescent="0.25"/>
    <row r="29097" x14ac:dyDescent="0.25"/>
    <row r="29098" x14ac:dyDescent="0.25"/>
    <row r="29099" x14ac:dyDescent="0.25"/>
    <row r="29100" x14ac:dyDescent="0.25"/>
    <row r="29101" x14ac:dyDescent="0.25"/>
    <row r="29102" x14ac:dyDescent="0.25"/>
    <row r="29103" x14ac:dyDescent="0.25"/>
    <row r="29104" x14ac:dyDescent="0.25"/>
    <row r="29105" x14ac:dyDescent="0.25"/>
    <row r="29106" x14ac:dyDescent="0.25"/>
    <row r="29107" x14ac:dyDescent="0.25"/>
    <row r="29108" x14ac:dyDescent="0.25"/>
    <row r="29109" x14ac:dyDescent="0.25"/>
    <row r="29110" x14ac:dyDescent="0.25"/>
    <row r="29111" x14ac:dyDescent="0.25"/>
    <row r="29112" x14ac:dyDescent="0.25"/>
    <row r="29113" x14ac:dyDescent="0.25"/>
    <row r="29114" x14ac:dyDescent="0.25"/>
    <row r="29115" x14ac:dyDescent="0.25"/>
    <row r="29116" x14ac:dyDescent="0.25"/>
    <row r="29117" x14ac:dyDescent="0.25"/>
    <row r="29118" x14ac:dyDescent="0.25"/>
    <row r="29119" x14ac:dyDescent="0.25"/>
    <row r="29120" x14ac:dyDescent="0.25"/>
    <row r="29121" x14ac:dyDescent="0.25"/>
    <row r="29122" x14ac:dyDescent="0.25"/>
    <row r="29123" x14ac:dyDescent="0.25"/>
    <row r="29124" x14ac:dyDescent="0.25"/>
    <row r="29125" x14ac:dyDescent="0.25"/>
    <row r="29126" x14ac:dyDescent="0.25"/>
    <row r="29127" x14ac:dyDescent="0.25"/>
    <row r="29128" x14ac:dyDescent="0.25"/>
    <row r="29129" x14ac:dyDescent="0.25"/>
    <row r="29130" x14ac:dyDescent="0.25"/>
    <row r="29131" x14ac:dyDescent="0.25"/>
    <row r="29132" x14ac:dyDescent="0.25"/>
    <row r="29133" x14ac:dyDescent="0.25"/>
    <row r="29134" x14ac:dyDescent="0.25"/>
    <row r="29135" x14ac:dyDescent="0.25"/>
    <row r="29136" x14ac:dyDescent="0.25"/>
    <row r="29137" x14ac:dyDescent="0.25"/>
    <row r="29138" x14ac:dyDescent="0.25"/>
    <row r="29139" x14ac:dyDescent="0.25"/>
    <row r="29140" x14ac:dyDescent="0.25"/>
    <row r="29141" x14ac:dyDescent="0.25"/>
    <row r="29142" x14ac:dyDescent="0.25"/>
    <row r="29143" x14ac:dyDescent="0.25"/>
    <row r="29144" x14ac:dyDescent="0.25"/>
    <row r="29145" x14ac:dyDescent="0.25"/>
    <row r="29146" x14ac:dyDescent="0.25"/>
    <row r="29147" x14ac:dyDescent="0.25"/>
    <row r="29148" x14ac:dyDescent="0.25"/>
    <row r="29149" x14ac:dyDescent="0.25"/>
    <row r="29150" x14ac:dyDescent="0.25"/>
    <row r="29151" x14ac:dyDescent="0.25"/>
    <row r="29152" x14ac:dyDescent="0.25"/>
    <row r="29153" x14ac:dyDescent="0.25"/>
    <row r="29154" x14ac:dyDescent="0.25"/>
    <row r="29155" x14ac:dyDescent="0.25"/>
    <row r="29156" x14ac:dyDescent="0.25"/>
    <row r="29157" x14ac:dyDescent="0.25"/>
    <row r="29158" x14ac:dyDescent="0.25"/>
    <row r="29159" x14ac:dyDescent="0.25"/>
    <row r="29160" x14ac:dyDescent="0.25"/>
    <row r="29161" x14ac:dyDescent="0.25"/>
    <row r="29162" x14ac:dyDescent="0.25"/>
    <row r="29163" x14ac:dyDescent="0.25"/>
    <row r="29164" x14ac:dyDescent="0.25"/>
    <row r="29165" x14ac:dyDescent="0.25"/>
    <row r="29166" x14ac:dyDescent="0.25"/>
    <row r="29167" x14ac:dyDescent="0.25"/>
    <row r="29168" x14ac:dyDescent="0.25"/>
    <row r="29169" x14ac:dyDescent="0.25"/>
    <row r="29170" x14ac:dyDescent="0.25"/>
    <row r="29171" x14ac:dyDescent="0.25"/>
    <row r="29172" x14ac:dyDescent="0.25"/>
    <row r="29173" x14ac:dyDescent="0.25"/>
    <row r="29174" x14ac:dyDescent="0.25"/>
    <row r="29175" x14ac:dyDescent="0.25"/>
    <row r="29176" x14ac:dyDescent="0.25"/>
    <row r="29177" x14ac:dyDescent="0.25"/>
    <row r="29178" x14ac:dyDescent="0.25"/>
    <row r="29179" x14ac:dyDescent="0.25"/>
    <row r="29180" x14ac:dyDescent="0.25"/>
    <row r="29181" x14ac:dyDescent="0.25"/>
    <row r="29182" x14ac:dyDescent="0.25"/>
    <row r="29183" x14ac:dyDescent="0.25"/>
    <row r="29184" x14ac:dyDescent="0.25"/>
    <row r="29185" x14ac:dyDescent="0.25"/>
    <row r="29186" x14ac:dyDescent="0.25"/>
    <row r="29187" x14ac:dyDescent="0.25"/>
    <row r="29188" x14ac:dyDescent="0.25"/>
    <row r="29189" x14ac:dyDescent="0.25"/>
    <row r="29190" x14ac:dyDescent="0.25"/>
    <row r="29191" x14ac:dyDescent="0.25"/>
    <row r="29192" x14ac:dyDescent="0.25"/>
    <row r="29193" x14ac:dyDescent="0.25"/>
    <row r="29194" x14ac:dyDescent="0.25"/>
    <row r="29195" x14ac:dyDescent="0.25"/>
    <row r="29196" x14ac:dyDescent="0.25"/>
    <row r="29197" x14ac:dyDescent="0.25"/>
    <row r="29198" x14ac:dyDescent="0.25"/>
    <row r="29199" x14ac:dyDescent="0.25"/>
    <row r="29200" x14ac:dyDescent="0.25"/>
    <row r="29201" x14ac:dyDescent="0.25"/>
    <row r="29202" x14ac:dyDescent="0.25"/>
    <row r="29203" x14ac:dyDescent="0.25"/>
    <row r="29204" x14ac:dyDescent="0.25"/>
    <row r="29205" x14ac:dyDescent="0.25"/>
    <row r="29206" x14ac:dyDescent="0.25"/>
    <row r="29207" x14ac:dyDescent="0.25"/>
    <row r="29208" x14ac:dyDescent="0.25"/>
    <row r="29209" x14ac:dyDescent="0.25"/>
    <row r="29210" x14ac:dyDescent="0.25"/>
    <row r="29211" x14ac:dyDescent="0.25"/>
    <row r="29212" x14ac:dyDescent="0.25"/>
    <row r="29213" x14ac:dyDescent="0.25"/>
    <row r="29214" x14ac:dyDescent="0.25"/>
    <row r="29215" x14ac:dyDescent="0.25"/>
    <row r="29216" x14ac:dyDescent="0.25"/>
    <row r="29217" x14ac:dyDescent="0.25"/>
    <row r="29218" x14ac:dyDescent="0.25"/>
    <row r="29219" x14ac:dyDescent="0.25"/>
    <row r="29220" x14ac:dyDescent="0.25"/>
    <row r="29221" x14ac:dyDescent="0.25"/>
    <row r="29222" x14ac:dyDescent="0.25"/>
    <row r="29223" x14ac:dyDescent="0.25"/>
    <row r="29224" x14ac:dyDescent="0.25"/>
    <row r="29225" x14ac:dyDescent="0.25"/>
    <row r="29226" x14ac:dyDescent="0.25"/>
    <row r="29227" x14ac:dyDescent="0.25"/>
    <row r="29228" x14ac:dyDescent="0.25"/>
    <row r="29229" x14ac:dyDescent="0.25"/>
    <row r="29230" x14ac:dyDescent="0.25"/>
    <row r="29231" x14ac:dyDescent="0.25"/>
    <row r="29232" x14ac:dyDescent="0.25"/>
    <row r="29233" x14ac:dyDescent="0.25"/>
    <row r="29234" x14ac:dyDescent="0.25"/>
    <row r="29235" x14ac:dyDescent="0.25"/>
    <row r="29236" x14ac:dyDescent="0.25"/>
    <row r="29237" x14ac:dyDescent="0.25"/>
    <row r="29238" x14ac:dyDescent="0.25"/>
    <row r="29239" x14ac:dyDescent="0.25"/>
    <row r="29240" x14ac:dyDescent="0.25"/>
    <row r="29241" x14ac:dyDescent="0.25"/>
    <row r="29242" x14ac:dyDescent="0.25"/>
    <row r="29243" x14ac:dyDescent="0.25"/>
    <row r="29244" x14ac:dyDescent="0.25"/>
    <row r="29245" x14ac:dyDescent="0.25"/>
    <row r="29246" x14ac:dyDescent="0.25"/>
    <row r="29247" x14ac:dyDescent="0.25"/>
    <row r="29248" x14ac:dyDescent="0.25"/>
    <row r="29249" x14ac:dyDescent="0.25"/>
    <row r="29250" x14ac:dyDescent="0.25"/>
    <row r="29251" x14ac:dyDescent="0.25"/>
    <row r="29252" x14ac:dyDescent="0.25"/>
    <row r="29253" x14ac:dyDescent="0.25"/>
    <row r="29254" x14ac:dyDescent="0.25"/>
    <row r="29255" x14ac:dyDescent="0.25"/>
    <row r="29256" x14ac:dyDescent="0.25"/>
    <row r="29257" x14ac:dyDescent="0.25"/>
    <row r="29258" x14ac:dyDescent="0.25"/>
    <row r="29259" x14ac:dyDescent="0.25"/>
    <row r="29260" x14ac:dyDescent="0.25"/>
    <row r="29261" x14ac:dyDescent="0.25"/>
    <row r="29262" x14ac:dyDescent="0.25"/>
    <row r="29263" x14ac:dyDescent="0.25"/>
    <row r="29264" x14ac:dyDescent="0.25"/>
    <row r="29265" x14ac:dyDescent="0.25"/>
    <row r="29266" x14ac:dyDescent="0.25"/>
    <row r="29267" x14ac:dyDescent="0.25"/>
    <row r="29268" x14ac:dyDescent="0.25"/>
    <row r="29269" x14ac:dyDescent="0.25"/>
    <row r="29270" x14ac:dyDescent="0.25"/>
    <row r="29271" x14ac:dyDescent="0.25"/>
    <row r="29272" x14ac:dyDescent="0.25"/>
    <row r="29273" x14ac:dyDescent="0.25"/>
    <row r="29274" x14ac:dyDescent="0.25"/>
    <row r="29275" x14ac:dyDescent="0.25"/>
    <row r="29276" x14ac:dyDescent="0.25"/>
    <row r="29277" x14ac:dyDescent="0.25"/>
    <row r="29278" x14ac:dyDescent="0.25"/>
    <row r="29279" x14ac:dyDescent="0.25"/>
    <row r="29280" x14ac:dyDescent="0.25"/>
    <row r="29281" x14ac:dyDescent="0.25"/>
    <row r="29282" x14ac:dyDescent="0.25"/>
    <row r="29283" x14ac:dyDescent="0.25"/>
    <row r="29284" x14ac:dyDescent="0.25"/>
    <row r="29285" x14ac:dyDescent="0.25"/>
    <row r="29286" x14ac:dyDescent="0.25"/>
    <row r="29287" x14ac:dyDescent="0.25"/>
    <row r="29288" x14ac:dyDescent="0.25"/>
    <row r="29289" x14ac:dyDescent="0.25"/>
    <row r="29290" x14ac:dyDescent="0.25"/>
    <row r="29291" x14ac:dyDescent="0.25"/>
    <row r="29292" x14ac:dyDescent="0.25"/>
    <row r="29293" x14ac:dyDescent="0.25"/>
    <row r="29294" x14ac:dyDescent="0.25"/>
    <row r="29295" x14ac:dyDescent="0.25"/>
    <row r="29296" x14ac:dyDescent="0.25"/>
    <row r="29297" x14ac:dyDescent="0.25"/>
    <row r="29298" x14ac:dyDescent="0.25"/>
    <row r="29299" x14ac:dyDescent="0.25"/>
    <row r="29300" x14ac:dyDescent="0.25"/>
    <row r="29301" x14ac:dyDescent="0.25"/>
    <row r="29302" x14ac:dyDescent="0.25"/>
    <row r="29303" x14ac:dyDescent="0.25"/>
    <row r="29304" x14ac:dyDescent="0.25"/>
    <row r="29305" x14ac:dyDescent="0.25"/>
    <row r="29306" x14ac:dyDescent="0.25"/>
    <row r="29307" x14ac:dyDescent="0.25"/>
    <row r="29308" x14ac:dyDescent="0.25"/>
    <row r="29309" x14ac:dyDescent="0.25"/>
    <row r="29310" x14ac:dyDescent="0.25"/>
    <row r="29311" x14ac:dyDescent="0.25"/>
    <row r="29312" x14ac:dyDescent="0.25"/>
    <row r="29313" x14ac:dyDescent="0.25"/>
    <row r="29314" x14ac:dyDescent="0.25"/>
    <row r="29315" x14ac:dyDescent="0.25"/>
    <row r="29316" x14ac:dyDescent="0.25"/>
    <row r="29317" x14ac:dyDescent="0.25"/>
    <row r="29318" x14ac:dyDescent="0.25"/>
    <row r="29319" x14ac:dyDescent="0.25"/>
    <row r="29320" x14ac:dyDescent="0.25"/>
    <row r="29321" x14ac:dyDescent="0.25"/>
    <row r="29322" x14ac:dyDescent="0.25"/>
    <row r="29323" x14ac:dyDescent="0.25"/>
    <row r="29324" x14ac:dyDescent="0.25"/>
    <row r="29325" x14ac:dyDescent="0.25"/>
    <row r="29326" x14ac:dyDescent="0.25"/>
    <row r="29327" x14ac:dyDescent="0.25"/>
    <row r="29328" x14ac:dyDescent="0.25"/>
    <row r="29329" x14ac:dyDescent="0.25"/>
    <row r="29330" x14ac:dyDescent="0.25"/>
    <row r="29331" x14ac:dyDescent="0.25"/>
    <row r="29332" x14ac:dyDescent="0.25"/>
    <row r="29333" x14ac:dyDescent="0.25"/>
    <row r="29334" x14ac:dyDescent="0.25"/>
    <row r="29335" x14ac:dyDescent="0.25"/>
    <row r="29336" x14ac:dyDescent="0.25"/>
    <row r="29337" x14ac:dyDescent="0.25"/>
    <row r="29338" x14ac:dyDescent="0.25"/>
    <row r="29339" x14ac:dyDescent="0.25"/>
    <row r="29340" x14ac:dyDescent="0.25"/>
    <row r="29341" x14ac:dyDescent="0.25"/>
    <row r="29342" x14ac:dyDescent="0.25"/>
    <row r="29343" x14ac:dyDescent="0.25"/>
    <row r="29344" x14ac:dyDescent="0.25"/>
    <row r="29345" x14ac:dyDescent="0.25"/>
    <row r="29346" x14ac:dyDescent="0.25"/>
    <row r="29347" x14ac:dyDescent="0.25"/>
    <row r="29348" x14ac:dyDescent="0.25"/>
    <row r="29349" x14ac:dyDescent="0.25"/>
    <row r="29350" x14ac:dyDescent="0.25"/>
    <row r="29351" x14ac:dyDescent="0.25"/>
    <row r="29352" x14ac:dyDescent="0.25"/>
    <row r="29353" x14ac:dyDescent="0.25"/>
    <row r="29354" x14ac:dyDescent="0.25"/>
    <row r="29355" x14ac:dyDescent="0.25"/>
    <row r="29356" x14ac:dyDescent="0.25"/>
    <row r="29357" x14ac:dyDescent="0.25"/>
    <row r="29358" x14ac:dyDescent="0.25"/>
    <row r="29359" x14ac:dyDescent="0.25"/>
    <row r="29360" x14ac:dyDescent="0.25"/>
    <row r="29361" x14ac:dyDescent="0.25"/>
    <row r="29362" x14ac:dyDescent="0.25"/>
    <row r="29363" x14ac:dyDescent="0.25"/>
    <row r="29364" x14ac:dyDescent="0.25"/>
    <row r="29365" x14ac:dyDescent="0.25"/>
    <row r="29366" x14ac:dyDescent="0.25"/>
    <row r="29367" x14ac:dyDescent="0.25"/>
    <row r="29368" x14ac:dyDescent="0.25"/>
    <row r="29369" x14ac:dyDescent="0.25"/>
    <row r="29370" x14ac:dyDescent="0.25"/>
    <row r="29371" x14ac:dyDescent="0.25"/>
    <row r="29372" x14ac:dyDescent="0.25"/>
    <row r="29373" x14ac:dyDescent="0.25"/>
    <row r="29374" x14ac:dyDescent="0.25"/>
    <row r="29375" x14ac:dyDescent="0.25"/>
    <row r="29376" x14ac:dyDescent="0.25"/>
    <row r="29377" x14ac:dyDescent="0.25"/>
    <row r="29378" x14ac:dyDescent="0.25"/>
    <row r="29379" x14ac:dyDescent="0.25"/>
    <row r="29380" x14ac:dyDescent="0.25"/>
    <row r="29381" x14ac:dyDescent="0.25"/>
    <row r="29382" x14ac:dyDescent="0.25"/>
    <row r="29383" x14ac:dyDescent="0.25"/>
    <row r="29384" x14ac:dyDescent="0.25"/>
    <row r="29385" x14ac:dyDescent="0.25"/>
    <row r="29386" x14ac:dyDescent="0.25"/>
    <row r="29387" x14ac:dyDescent="0.25"/>
    <row r="29388" x14ac:dyDescent="0.25"/>
    <row r="29389" x14ac:dyDescent="0.25"/>
    <row r="29390" x14ac:dyDescent="0.25"/>
    <row r="29391" x14ac:dyDescent="0.25"/>
    <row r="29392" x14ac:dyDescent="0.25"/>
    <row r="29393" x14ac:dyDescent="0.25"/>
    <row r="29394" x14ac:dyDescent="0.25"/>
    <row r="29395" x14ac:dyDescent="0.25"/>
    <row r="29396" x14ac:dyDescent="0.25"/>
    <row r="29397" x14ac:dyDescent="0.25"/>
    <row r="29398" x14ac:dyDescent="0.25"/>
    <row r="29399" x14ac:dyDescent="0.25"/>
    <row r="29400" x14ac:dyDescent="0.25"/>
    <row r="29401" x14ac:dyDescent="0.25"/>
    <row r="29402" x14ac:dyDescent="0.25"/>
    <row r="29403" x14ac:dyDescent="0.25"/>
    <row r="29404" x14ac:dyDescent="0.25"/>
    <row r="29405" x14ac:dyDescent="0.25"/>
    <row r="29406" x14ac:dyDescent="0.25"/>
    <row r="29407" x14ac:dyDescent="0.25"/>
    <row r="29408" x14ac:dyDescent="0.25"/>
    <row r="29409" x14ac:dyDescent="0.25"/>
    <row r="29410" x14ac:dyDescent="0.25"/>
    <row r="29411" x14ac:dyDescent="0.25"/>
    <row r="29412" x14ac:dyDescent="0.25"/>
    <row r="29413" x14ac:dyDescent="0.25"/>
    <row r="29414" x14ac:dyDescent="0.25"/>
    <row r="29415" x14ac:dyDescent="0.25"/>
    <row r="29416" x14ac:dyDescent="0.25"/>
    <row r="29417" x14ac:dyDescent="0.25"/>
    <row r="29418" x14ac:dyDescent="0.25"/>
    <row r="29419" x14ac:dyDescent="0.25"/>
    <row r="29420" x14ac:dyDescent="0.25"/>
    <row r="29421" x14ac:dyDescent="0.25"/>
    <row r="29422" x14ac:dyDescent="0.25"/>
    <row r="29423" x14ac:dyDescent="0.25"/>
    <row r="29424" x14ac:dyDescent="0.25"/>
    <row r="29425" x14ac:dyDescent="0.25"/>
    <row r="29426" x14ac:dyDescent="0.25"/>
    <row r="29427" x14ac:dyDescent="0.25"/>
    <row r="29428" x14ac:dyDescent="0.25"/>
    <row r="29429" x14ac:dyDescent="0.25"/>
    <row r="29430" x14ac:dyDescent="0.25"/>
    <row r="29431" x14ac:dyDescent="0.25"/>
    <row r="29432" x14ac:dyDescent="0.25"/>
    <row r="29433" x14ac:dyDescent="0.25"/>
    <row r="29434" x14ac:dyDescent="0.25"/>
    <row r="29435" x14ac:dyDescent="0.25"/>
    <row r="29436" x14ac:dyDescent="0.25"/>
    <row r="29437" x14ac:dyDescent="0.25"/>
    <row r="29438" x14ac:dyDescent="0.25"/>
    <row r="29439" x14ac:dyDescent="0.25"/>
    <row r="29440" x14ac:dyDescent="0.25"/>
    <row r="29441" x14ac:dyDescent="0.25"/>
    <row r="29442" x14ac:dyDescent="0.25"/>
    <row r="29443" x14ac:dyDescent="0.25"/>
    <row r="29444" x14ac:dyDescent="0.25"/>
    <row r="29445" x14ac:dyDescent="0.25"/>
    <row r="29446" x14ac:dyDescent="0.25"/>
    <row r="29447" x14ac:dyDescent="0.25"/>
    <row r="29448" x14ac:dyDescent="0.25"/>
    <row r="29449" x14ac:dyDescent="0.25"/>
    <row r="29450" x14ac:dyDescent="0.25"/>
    <row r="29451" x14ac:dyDescent="0.25"/>
    <row r="29452" x14ac:dyDescent="0.25"/>
    <row r="29453" x14ac:dyDescent="0.25"/>
    <row r="29454" x14ac:dyDescent="0.25"/>
    <row r="29455" x14ac:dyDescent="0.25"/>
    <row r="29456" x14ac:dyDescent="0.25"/>
    <row r="29457" x14ac:dyDescent="0.25"/>
    <row r="29458" x14ac:dyDescent="0.25"/>
    <row r="29459" x14ac:dyDescent="0.25"/>
    <row r="29460" x14ac:dyDescent="0.25"/>
    <row r="29461" x14ac:dyDescent="0.25"/>
    <row r="29462" x14ac:dyDescent="0.25"/>
    <row r="29463" x14ac:dyDescent="0.25"/>
    <row r="29464" x14ac:dyDescent="0.25"/>
    <row r="29465" x14ac:dyDescent="0.25"/>
    <row r="29466" x14ac:dyDescent="0.25"/>
    <row r="29467" x14ac:dyDescent="0.25"/>
    <row r="29468" x14ac:dyDescent="0.25"/>
    <row r="29469" x14ac:dyDescent="0.25"/>
    <row r="29470" x14ac:dyDescent="0.25"/>
    <row r="29471" x14ac:dyDescent="0.25"/>
    <row r="29472" x14ac:dyDescent="0.25"/>
    <row r="29473" x14ac:dyDescent="0.25"/>
    <row r="29474" x14ac:dyDescent="0.25"/>
    <row r="29475" x14ac:dyDescent="0.25"/>
    <row r="29476" x14ac:dyDescent="0.25"/>
    <row r="29477" x14ac:dyDescent="0.25"/>
    <row r="29478" x14ac:dyDescent="0.25"/>
    <row r="29479" x14ac:dyDescent="0.25"/>
    <row r="29480" x14ac:dyDescent="0.25"/>
    <row r="29481" x14ac:dyDescent="0.25"/>
    <row r="29482" x14ac:dyDescent="0.25"/>
    <row r="29483" x14ac:dyDescent="0.25"/>
    <row r="29484" x14ac:dyDescent="0.25"/>
    <row r="29485" x14ac:dyDescent="0.25"/>
    <row r="29486" x14ac:dyDescent="0.25"/>
    <row r="29487" x14ac:dyDescent="0.25"/>
    <row r="29488" x14ac:dyDescent="0.25"/>
    <row r="29489" x14ac:dyDescent="0.25"/>
    <row r="29490" x14ac:dyDescent="0.25"/>
    <row r="29491" x14ac:dyDescent="0.25"/>
    <row r="29492" x14ac:dyDescent="0.25"/>
    <row r="29493" x14ac:dyDescent="0.25"/>
    <row r="29494" x14ac:dyDescent="0.25"/>
    <row r="29495" x14ac:dyDescent="0.25"/>
    <row r="29496" x14ac:dyDescent="0.25"/>
    <row r="29497" x14ac:dyDescent="0.25"/>
    <row r="29498" x14ac:dyDescent="0.25"/>
    <row r="29499" x14ac:dyDescent="0.25"/>
    <row r="29500" x14ac:dyDescent="0.25"/>
    <row r="29501" x14ac:dyDescent="0.25"/>
    <row r="29502" x14ac:dyDescent="0.25"/>
    <row r="29503" x14ac:dyDescent="0.25"/>
    <row r="29504" x14ac:dyDescent="0.25"/>
    <row r="29505" x14ac:dyDescent="0.25"/>
    <row r="29506" x14ac:dyDescent="0.25"/>
    <row r="29507" x14ac:dyDescent="0.25"/>
    <row r="29508" x14ac:dyDescent="0.25"/>
    <row r="29509" x14ac:dyDescent="0.25"/>
    <row r="29510" x14ac:dyDescent="0.25"/>
    <row r="29511" x14ac:dyDescent="0.25"/>
    <row r="29512" x14ac:dyDescent="0.25"/>
    <row r="29513" x14ac:dyDescent="0.25"/>
    <row r="29514" x14ac:dyDescent="0.25"/>
    <row r="29515" x14ac:dyDescent="0.25"/>
    <row r="29516" x14ac:dyDescent="0.25"/>
    <row r="29517" x14ac:dyDescent="0.25"/>
    <row r="29518" x14ac:dyDescent="0.25"/>
    <row r="29519" x14ac:dyDescent="0.25"/>
    <row r="29520" x14ac:dyDescent="0.25"/>
    <row r="29521" x14ac:dyDescent="0.25"/>
    <row r="29522" x14ac:dyDescent="0.25"/>
    <row r="29523" x14ac:dyDescent="0.25"/>
    <row r="29524" x14ac:dyDescent="0.25"/>
    <row r="29525" x14ac:dyDescent="0.25"/>
    <row r="29526" x14ac:dyDescent="0.25"/>
    <row r="29527" x14ac:dyDescent="0.25"/>
    <row r="29528" x14ac:dyDescent="0.25"/>
    <row r="29529" x14ac:dyDescent="0.25"/>
    <row r="29530" x14ac:dyDescent="0.25"/>
    <row r="29531" x14ac:dyDescent="0.25"/>
    <row r="29532" x14ac:dyDescent="0.25"/>
    <row r="29533" x14ac:dyDescent="0.25"/>
    <row r="29534" x14ac:dyDescent="0.25"/>
    <row r="29535" x14ac:dyDescent="0.25"/>
    <row r="29536" x14ac:dyDescent="0.25"/>
    <row r="29537" x14ac:dyDescent="0.25"/>
    <row r="29538" x14ac:dyDescent="0.25"/>
    <row r="29539" x14ac:dyDescent="0.25"/>
    <row r="29540" x14ac:dyDescent="0.25"/>
    <row r="29541" x14ac:dyDescent="0.25"/>
    <row r="29542" x14ac:dyDescent="0.25"/>
    <row r="29543" x14ac:dyDescent="0.25"/>
    <row r="29544" x14ac:dyDescent="0.25"/>
    <row r="29545" x14ac:dyDescent="0.25"/>
    <row r="29546" x14ac:dyDescent="0.25"/>
    <row r="29547" x14ac:dyDescent="0.25"/>
    <row r="29548" x14ac:dyDescent="0.25"/>
    <row r="29549" x14ac:dyDescent="0.25"/>
    <row r="29550" x14ac:dyDescent="0.25"/>
    <row r="29551" x14ac:dyDescent="0.25"/>
    <row r="29552" x14ac:dyDescent="0.25"/>
    <row r="29553" x14ac:dyDescent="0.25"/>
    <row r="29554" x14ac:dyDescent="0.25"/>
    <row r="29555" x14ac:dyDescent="0.25"/>
    <row r="29556" x14ac:dyDescent="0.25"/>
    <row r="29557" x14ac:dyDescent="0.25"/>
    <row r="29558" x14ac:dyDescent="0.25"/>
    <row r="29559" x14ac:dyDescent="0.25"/>
    <row r="29560" x14ac:dyDescent="0.25"/>
    <row r="29561" x14ac:dyDescent="0.25"/>
    <row r="29562" x14ac:dyDescent="0.25"/>
    <row r="29563" x14ac:dyDescent="0.25"/>
    <row r="29564" x14ac:dyDescent="0.25"/>
    <row r="29565" x14ac:dyDescent="0.25"/>
    <row r="29566" x14ac:dyDescent="0.25"/>
    <row r="29567" x14ac:dyDescent="0.25"/>
    <row r="29568" x14ac:dyDescent="0.25"/>
    <row r="29569" x14ac:dyDescent="0.25"/>
    <row r="29570" x14ac:dyDescent="0.25"/>
    <row r="29571" x14ac:dyDescent="0.25"/>
    <row r="29572" x14ac:dyDescent="0.25"/>
    <row r="29573" x14ac:dyDescent="0.25"/>
    <row r="29574" x14ac:dyDescent="0.25"/>
    <row r="29575" x14ac:dyDescent="0.25"/>
    <row r="29576" x14ac:dyDescent="0.25"/>
    <row r="29577" x14ac:dyDescent="0.25"/>
    <row r="29578" x14ac:dyDescent="0.25"/>
    <row r="29579" x14ac:dyDescent="0.25"/>
    <row r="29580" x14ac:dyDescent="0.25"/>
    <row r="29581" x14ac:dyDescent="0.25"/>
    <row r="29582" x14ac:dyDescent="0.25"/>
    <row r="29583" x14ac:dyDescent="0.25"/>
    <row r="29584" x14ac:dyDescent="0.25"/>
    <row r="29585" x14ac:dyDescent="0.25"/>
    <row r="29586" x14ac:dyDescent="0.25"/>
    <row r="29587" x14ac:dyDescent="0.25"/>
    <row r="29588" x14ac:dyDescent="0.25"/>
    <row r="29589" x14ac:dyDescent="0.25"/>
    <row r="29590" x14ac:dyDescent="0.25"/>
    <row r="29591" x14ac:dyDescent="0.25"/>
    <row r="29592" x14ac:dyDescent="0.25"/>
    <row r="29593" x14ac:dyDescent="0.25"/>
    <row r="29594" x14ac:dyDescent="0.25"/>
    <row r="29595" x14ac:dyDescent="0.25"/>
    <row r="29596" x14ac:dyDescent="0.25"/>
    <row r="29597" x14ac:dyDescent="0.25"/>
    <row r="29598" x14ac:dyDescent="0.25"/>
    <row r="29599" x14ac:dyDescent="0.25"/>
    <row r="29600" x14ac:dyDescent="0.25"/>
    <row r="29601" x14ac:dyDescent="0.25"/>
    <row r="29602" x14ac:dyDescent="0.25"/>
    <row r="29603" x14ac:dyDescent="0.25"/>
    <row r="29604" x14ac:dyDescent="0.25"/>
    <row r="29605" x14ac:dyDescent="0.25"/>
    <row r="29606" x14ac:dyDescent="0.25"/>
    <row r="29607" x14ac:dyDescent="0.25"/>
    <row r="29608" x14ac:dyDescent="0.25"/>
    <row r="29609" x14ac:dyDescent="0.25"/>
    <row r="29610" x14ac:dyDescent="0.25"/>
    <row r="29611" x14ac:dyDescent="0.25"/>
    <row r="29612" x14ac:dyDescent="0.25"/>
    <row r="29613" x14ac:dyDescent="0.25"/>
    <row r="29614" x14ac:dyDescent="0.25"/>
    <row r="29615" x14ac:dyDescent="0.25"/>
    <row r="29616" x14ac:dyDescent="0.25"/>
    <row r="29617" x14ac:dyDescent="0.25"/>
    <row r="29618" x14ac:dyDescent="0.25"/>
    <row r="29619" x14ac:dyDescent="0.25"/>
    <row r="29620" x14ac:dyDescent="0.25"/>
    <row r="29621" x14ac:dyDescent="0.25"/>
    <row r="29622" x14ac:dyDescent="0.25"/>
    <row r="29623" x14ac:dyDescent="0.25"/>
    <row r="29624" x14ac:dyDescent="0.25"/>
    <row r="29625" x14ac:dyDescent="0.25"/>
    <row r="29626" x14ac:dyDescent="0.25"/>
    <row r="29627" x14ac:dyDescent="0.25"/>
    <row r="29628" x14ac:dyDescent="0.25"/>
    <row r="29629" x14ac:dyDescent="0.25"/>
    <row r="29630" x14ac:dyDescent="0.25"/>
    <row r="29631" x14ac:dyDescent="0.25"/>
    <row r="29632" x14ac:dyDescent="0.25"/>
    <row r="29633" x14ac:dyDescent="0.25"/>
    <row r="29634" x14ac:dyDescent="0.25"/>
    <row r="29635" x14ac:dyDescent="0.25"/>
    <row r="29636" x14ac:dyDescent="0.25"/>
    <row r="29637" x14ac:dyDescent="0.25"/>
    <row r="29638" x14ac:dyDescent="0.25"/>
    <row r="29639" x14ac:dyDescent="0.25"/>
    <row r="29640" x14ac:dyDescent="0.25"/>
    <row r="29641" x14ac:dyDescent="0.25"/>
    <row r="29642" x14ac:dyDescent="0.25"/>
    <row r="29643" x14ac:dyDescent="0.25"/>
    <row r="29644" x14ac:dyDescent="0.25"/>
    <row r="29645" x14ac:dyDescent="0.25"/>
    <row r="29646" x14ac:dyDescent="0.25"/>
    <row r="29647" x14ac:dyDescent="0.25"/>
    <row r="29648" x14ac:dyDescent="0.25"/>
    <row r="29649" x14ac:dyDescent="0.25"/>
    <row r="29650" x14ac:dyDescent="0.25"/>
    <row r="29651" x14ac:dyDescent="0.25"/>
    <row r="29652" x14ac:dyDescent="0.25"/>
    <row r="29653" x14ac:dyDescent="0.25"/>
    <row r="29654" x14ac:dyDescent="0.25"/>
    <row r="29655" x14ac:dyDescent="0.25"/>
    <row r="29656" x14ac:dyDescent="0.25"/>
    <row r="29657" x14ac:dyDescent="0.25"/>
    <row r="29658" x14ac:dyDescent="0.25"/>
    <row r="29659" x14ac:dyDescent="0.25"/>
    <row r="29660" x14ac:dyDescent="0.25"/>
    <row r="29661" x14ac:dyDescent="0.25"/>
    <row r="29662" x14ac:dyDescent="0.25"/>
    <row r="29663" x14ac:dyDescent="0.25"/>
    <row r="29664" x14ac:dyDescent="0.25"/>
    <row r="29665" x14ac:dyDescent="0.25"/>
    <row r="29666" x14ac:dyDescent="0.25"/>
    <row r="29667" x14ac:dyDescent="0.25"/>
    <row r="29668" x14ac:dyDescent="0.25"/>
    <row r="29669" x14ac:dyDescent="0.25"/>
    <row r="29670" x14ac:dyDescent="0.25"/>
    <row r="29671" x14ac:dyDescent="0.25"/>
    <row r="29672" x14ac:dyDescent="0.25"/>
    <row r="29673" x14ac:dyDescent="0.25"/>
    <row r="29674" x14ac:dyDescent="0.25"/>
    <row r="29675" x14ac:dyDescent="0.25"/>
    <row r="29676" x14ac:dyDescent="0.25"/>
    <row r="29677" x14ac:dyDescent="0.25"/>
    <row r="29678" x14ac:dyDescent="0.25"/>
    <row r="29679" x14ac:dyDescent="0.25"/>
    <row r="29680" x14ac:dyDescent="0.25"/>
    <row r="29681" x14ac:dyDescent="0.25"/>
    <row r="29682" x14ac:dyDescent="0.25"/>
    <row r="29683" x14ac:dyDescent="0.25"/>
    <row r="29684" x14ac:dyDescent="0.25"/>
    <row r="29685" x14ac:dyDescent="0.25"/>
    <row r="29686" x14ac:dyDescent="0.25"/>
    <row r="29687" x14ac:dyDescent="0.25"/>
    <row r="29688" x14ac:dyDescent="0.25"/>
    <row r="29689" x14ac:dyDescent="0.25"/>
    <row r="29690" x14ac:dyDescent="0.25"/>
    <row r="29691" x14ac:dyDescent="0.25"/>
    <row r="29692" x14ac:dyDescent="0.25"/>
    <row r="29693" x14ac:dyDescent="0.25"/>
    <row r="29694" x14ac:dyDescent="0.25"/>
    <row r="29695" x14ac:dyDescent="0.25"/>
    <row r="29696" x14ac:dyDescent="0.25"/>
    <row r="29697" x14ac:dyDescent="0.25"/>
    <row r="29698" x14ac:dyDescent="0.25"/>
    <row r="29699" x14ac:dyDescent="0.25"/>
    <row r="29700" x14ac:dyDescent="0.25"/>
    <row r="29701" x14ac:dyDescent="0.25"/>
    <row r="29702" x14ac:dyDescent="0.25"/>
    <row r="29703" x14ac:dyDescent="0.25"/>
    <row r="29704" x14ac:dyDescent="0.25"/>
    <row r="29705" x14ac:dyDescent="0.25"/>
    <row r="29706" x14ac:dyDescent="0.25"/>
    <row r="29707" x14ac:dyDescent="0.25"/>
    <row r="29708" x14ac:dyDescent="0.25"/>
    <row r="29709" x14ac:dyDescent="0.25"/>
    <row r="29710" x14ac:dyDescent="0.25"/>
    <row r="29711" x14ac:dyDescent="0.25"/>
    <row r="29712" x14ac:dyDescent="0.25"/>
    <row r="29713" x14ac:dyDescent="0.25"/>
    <row r="29714" x14ac:dyDescent="0.25"/>
    <row r="29715" x14ac:dyDescent="0.25"/>
    <row r="29716" x14ac:dyDescent="0.25"/>
    <row r="29717" x14ac:dyDescent="0.25"/>
    <row r="29718" x14ac:dyDescent="0.25"/>
    <row r="29719" x14ac:dyDescent="0.25"/>
    <row r="29720" x14ac:dyDescent="0.25"/>
    <row r="29721" x14ac:dyDescent="0.25"/>
    <row r="29722" x14ac:dyDescent="0.25"/>
    <row r="29723" x14ac:dyDescent="0.25"/>
    <row r="29724" x14ac:dyDescent="0.25"/>
    <row r="29725" x14ac:dyDescent="0.25"/>
    <row r="29726" x14ac:dyDescent="0.25"/>
    <row r="29727" x14ac:dyDescent="0.25"/>
    <row r="29728" x14ac:dyDescent="0.25"/>
    <row r="29729" x14ac:dyDescent="0.25"/>
    <row r="29730" x14ac:dyDescent="0.25"/>
    <row r="29731" x14ac:dyDescent="0.25"/>
    <row r="29732" x14ac:dyDescent="0.25"/>
    <row r="29733" x14ac:dyDescent="0.25"/>
    <row r="29734" x14ac:dyDescent="0.25"/>
    <row r="29735" x14ac:dyDescent="0.25"/>
    <row r="29736" x14ac:dyDescent="0.25"/>
    <row r="29737" x14ac:dyDescent="0.25"/>
    <row r="29738" x14ac:dyDescent="0.25"/>
    <row r="29739" x14ac:dyDescent="0.25"/>
    <row r="29740" x14ac:dyDescent="0.25"/>
    <row r="29741" x14ac:dyDescent="0.25"/>
    <row r="29742" x14ac:dyDescent="0.25"/>
    <row r="29743" x14ac:dyDescent="0.25"/>
    <row r="29744" x14ac:dyDescent="0.25"/>
    <row r="29745" x14ac:dyDescent="0.25"/>
    <row r="29746" x14ac:dyDescent="0.25"/>
    <row r="29747" x14ac:dyDescent="0.25"/>
    <row r="29748" x14ac:dyDescent="0.25"/>
    <row r="29749" x14ac:dyDescent="0.25"/>
    <row r="29750" x14ac:dyDescent="0.25"/>
    <row r="29751" x14ac:dyDescent="0.25"/>
    <row r="29752" x14ac:dyDescent="0.25"/>
    <row r="29753" x14ac:dyDescent="0.25"/>
    <row r="29754" x14ac:dyDescent="0.25"/>
    <row r="29755" x14ac:dyDescent="0.25"/>
    <row r="29756" x14ac:dyDescent="0.25"/>
    <row r="29757" x14ac:dyDescent="0.25"/>
    <row r="29758" x14ac:dyDescent="0.25"/>
    <row r="29759" x14ac:dyDescent="0.25"/>
    <row r="29760" x14ac:dyDescent="0.25"/>
    <row r="29761" x14ac:dyDescent="0.25"/>
    <row r="29762" x14ac:dyDescent="0.25"/>
    <row r="29763" x14ac:dyDescent="0.25"/>
    <row r="29764" x14ac:dyDescent="0.25"/>
    <row r="29765" x14ac:dyDescent="0.25"/>
    <row r="29766" x14ac:dyDescent="0.25"/>
    <row r="29767" x14ac:dyDescent="0.25"/>
    <row r="29768" x14ac:dyDescent="0.25"/>
    <row r="29769" x14ac:dyDescent="0.25"/>
    <row r="29770" x14ac:dyDescent="0.25"/>
    <row r="29771" x14ac:dyDescent="0.25"/>
    <row r="29772" x14ac:dyDescent="0.25"/>
    <row r="29773" x14ac:dyDescent="0.25"/>
    <row r="29774" x14ac:dyDescent="0.25"/>
    <row r="29775" x14ac:dyDescent="0.25"/>
    <row r="29776" x14ac:dyDescent="0.25"/>
    <row r="29777" x14ac:dyDescent="0.25"/>
    <row r="29778" x14ac:dyDescent="0.25"/>
    <row r="29779" x14ac:dyDescent="0.25"/>
    <row r="29780" x14ac:dyDescent="0.25"/>
    <row r="29781" x14ac:dyDescent="0.25"/>
    <row r="29782" x14ac:dyDescent="0.25"/>
    <row r="29783" x14ac:dyDescent="0.25"/>
    <row r="29784" x14ac:dyDescent="0.25"/>
    <row r="29785" x14ac:dyDescent="0.25"/>
    <row r="29786" x14ac:dyDescent="0.25"/>
    <row r="29787" x14ac:dyDescent="0.25"/>
    <row r="29788" x14ac:dyDescent="0.25"/>
    <row r="29789" x14ac:dyDescent="0.25"/>
    <row r="29790" x14ac:dyDescent="0.25"/>
    <row r="29791" x14ac:dyDescent="0.25"/>
    <row r="29792" x14ac:dyDescent="0.25"/>
    <row r="29793" x14ac:dyDescent="0.25"/>
    <row r="29794" x14ac:dyDescent="0.25"/>
    <row r="29795" x14ac:dyDescent="0.25"/>
    <row r="29796" x14ac:dyDescent="0.25"/>
    <row r="29797" x14ac:dyDescent="0.25"/>
    <row r="29798" x14ac:dyDescent="0.25"/>
    <row r="29799" x14ac:dyDescent="0.25"/>
    <row r="29800" x14ac:dyDescent="0.25"/>
    <row r="29801" x14ac:dyDescent="0.25"/>
    <row r="29802" x14ac:dyDescent="0.25"/>
    <row r="29803" x14ac:dyDescent="0.25"/>
    <row r="29804" x14ac:dyDescent="0.25"/>
    <row r="29805" x14ac:dyDescent="0.25"/>
    <row r="29806" x14ac:dyDescent="0.25"/>
    <row r="29807" x14ac:dyDescent="0.25"/>
    <row r="29808" x14ac:dyDescent="0.25"/>
    <row r="29809" x14ac:dyDescent="0.25"/>
    <row r="29810" x14ac:dyDescent="0.25"/>
    <row r="29811" x14ac:dyDescent="0.25"/>
    <row r="29812" x14ac:dyDescent="0.25"/>
    <row r="29813" x14ac:dyDescent="0.25"/>
    <row r="29814" x14ac:dyDescent="0.25"/>
    <row r="29815" x14ac:dyDescent="0.25"/>
    <row r="29816" x14ac:dyDescent="0.25"/>
    <row r="29817" x14ac:dyDescent="0.25"/>
    <row r="29818" x14ac:dyDescent="0.25"/>
    <row r="29819" x14ac:dyDescent="0.25"/>
    <row r="29820" x14ac:dyDescent="0.25"/>
    <row r="29821" x14ac:dyDescent="0.25"/>
    <row r="29822" x14ac:dyDescent="0.25"/>
    <row r="29823" x14ac:dyDescent="0.25"/>
    <row r="29824" x14ac:dyDescent="0.25"/>
    <row r="29825" x14ac:dyDescent="0.25"/>
    <row r="29826" x14ac:dyDescent="0.25"/>
    <row r="29827" x14ac:dyDescent="0.25"/>
    <row r="29828" x14ac:dyDescent="0.25"/>
    <row r="29829" x14ac:dyDescent="0.25"/>
    <row r="29830" x14ac:dyDescent="0.25"/>
    <row r="29831" x14ac:dyDescent="0.25"/>
    <row r="29832" x14ac:dyDescent="0.25"/>
    <row r="29833" x14ac:dyDescent="0.25"/>
    <row r="29834" x14ac:dyDescent="0.25"/>
    <row r="29835" x14ac:dyDescent="0.25"/>
    <row r="29836" x14ac:dyDescent="0.25"/>
    <row r="29837" x14ac:dyDescent="0.25"/>
    <row r="29838" x14ac:dyDescent="0.25"/>
    <row r="29839" x14ac:dyDescent="0.25"/>
    <row r="29840" x14ac:dyDescent="0.25"/>
    <row r="29841" x14ac:dyDescent="0.25"/>
    <row r="29842" x14ac:dyDescent="0.25"/>
    <row r="29843" x14ac:dyDescent="0.25"/>
    <row r="29844" x14ac:dyDescent="0.25"/>
    <row r="29845" x14ac:dyDescent="0.25"/>
    <row r="29846" x14ac:dyDescent="0.25"/>
    <row r="29847" x14ac:dyDescent="0.25"/>
    <row r="29848" x14ac:dyDescent="0.25"/>
    <row r="29849" x14ac:dyDescent="0.25"/>
    <row r="29850" x14ac:dyDescent="0.25"/>
    <row r="29851" x14ac:dyDescent="0.25"/>
    <row r="29852" x14ac:dyDescent="0.25"/>
    <row r="29853" x14ac:dyDescent="0.25"/>
    <row r="29854" x14ac:dyDescent="0.25"/>
    <row r="29855" x14ac:dyDescent="0.25"/>
    <row r="29856" x14ac:dyDescent="0.25"/>
    <row r="29857" x14ac:dyDescent="0.25"/>
    <row r="29858" x14ac:dyDescent="0.25"/>
    <row r="29859" x14ac:dyDescent="0.25"/>
    <row r="29860" x14ac:dyDescent="0.25"/>
    <row r="29861" x14ac:dyDescent="0.25"/>
    <row r="29862" x14ac:dyDescent="0.25"/>
    <row r="29863" x14ac:dyDescent="0.25"/>
    <row r="29864" x14ac:dyDescent="0.25"/>
    <row r="29865" x14ac:dyDescent="0.25"/>
    <row r="29866" x14ac:dyDescent="0.25"/>
    <row r="29867" x14ac:dyDescent="0.25"/>
    <row r="29868" x14ac:dyDescent="0.25"/>
    <row r="29869" x14ac:dyDescent="0.25"/>
    <row r="29870" x14ac:dyDescent="0.25"/>
    <row r="29871" x14ac:dyDescent="0.25"/>
    <row r="29872" x14ac:dyDescent="0.25"/>
    <row r="29873" x14ac:dyDescent="0.25"/>
    <row r="29874" x14ac:dyDescent="0.25"/>
    <row r="29875" x14ac:dyDescent="0.25"/>
    <row r="29876" x14ac:dyDescent="0.25"/>
    <row r="29877" x14ac:dyDescent="0.25"/>
    <row r="29878" x14ac:dyDescent="0.25"/>
    <row r="29879" x14ac:dyDescent="0.25"/>
    <row r="29880" x14ac:dyDescent="0.25"/>
    <row r="29881" x14ac:dyDescent="0.25"/>
    <row r="29882" x14ac:dyDescent="0.25"/>
    <row r="29883" x14ac:dyDescent="0.25"/>
    <row r="29884" x14ac:dyDescent="0.25"/>
    <row r="29885" x14ac:dyDescent="0.25"/>
    <row r="29886" x14ac:dyDescent="0.25"/>
    <row r="29887" x14ac:dyDescent="0.25"/>
    <row r="29888" x14ac:dyDescent="0.25"/>
    <row r="29889" x14ac:dyDescent="0.25"/>
    <row r="29890" x14ac:dyDescent="0.25"/>
    <row r="29891" x14ac:dyDescent="0.25"/>
    <row r="29892" x14ac:dyDescent="0.25"/>
    <row r="29893" x14ac:dyDescent="0.25"/>
    <row r="29894" x14ac:dyDescent="0.25"/>
    <row r="29895" x14ac:dyDescent="0.25"/>
    <row r="29896" x14ac:dyDescent="0.25"/>
    <row r="29897" x14ac:dyDescent="0.25"/>
    <row r="29898" x14ac:dyDescent="0.25"/>
    <row r="29899" x14ac:dyDescent="0.25"/>
    <row r="29900" x14ac:dyDescent="0.25"/>
    <row r="29901" x14ac:dyDescent="0.25"/>
    <row r="29902" x14ac:dyDescent="0.25"/>
    <row r="29903" x14ac:dyDescent="0.25"/>
    <row r="29904" x14ac:dyDescent="0.25"/>
    <row r="29905" x14ac:dyDescent="0.25"/>
    <row r="29906" x14ac:dyDescent="0.25"/>
    <row r="29907" x14ac:dyDescent="0.25"/>
    <row r="29908" x14ac:dyDescent="0.25"/>
    <row r="29909" x14ac:dyDescent="0.25"/>
    <row r="29910" x14ac:dyDescent="0.25"/>
    <row r="29911" x14ac:dyDescent="0.25"/>
    <row r="29912" x14ac:dyDescent="0.25"/>
    <row r="29913" x14ac:dyDescent="0.25"/>
    <row r="29914" x14ac:dyDescent="0.25"/>
    <row r="29915" x14ac:dyDescent="0.25"/>
    <row r="29916" x14ac:dyDescent="0.25"/>
    <row r="29917" x14ac:dyDescent="0.25"/>
    <row r="29918" x14ac:dyDescent="0.25"/>
    <row r="29919" x14ac:dyDescent="0.25"/>
    <row r="29920" x14ac:dyDescent="0.25"/>
    <row r="29921" x14ac:dyDescent="0.25"/>
    <row r="29922" x14ac:dyDescent="0.25"/>
    <row r="29923" x14ac:dyDescent="0.25"/>
    <row r="29924" x14ac:dyDescent="0.25"/>
    <row r="29925" x14ac:dyDescent="0.25"/>
    <row r="29926" x14ac:dyDescent="0.25"/>
    <row r="29927" x14ac:dyDescent="0.25"/>
    <row r="29928" x14ac:dyDescent="0.25"/>
    <row r="29929" x14ac:dyDescent="0.25"/>
    <row r="29930" x14ac:dyDescent="0.25"/>
    <row r="29931" x14ac:dyDescent="0.25"/>
    <row r="29932" x14ac:dyDescent="0.25"/>
    <row r="29933" x14ac:dyDescent="0.25"/>
    <row r="29934" x14ac:dyDescent="0.25"/>
    <row r="29935" x14ac:dyDescent="0.25"/>
    <row r="29936" x14ac:dyDescent="0.25"/>
    <row r="29937" x14ac:dyDescent="0.25"/>
    <row r="29938" x14ac:dyDescent="0.25"/>
    <row r="29939" x14ac:dyDescent="0.25"/>
    <row r="29940" x14ac:dyDescent="0.25"/>
    <row r="29941" x14ac:dyDescent="0.25"/>
    <row r="29942" x14ac:dyDescent="0.25"/>
    <row r="29943" x14ac:dyDescent="0.25"/>
    <row r="29944" x14ac:dyDescent="0.25"/>
    <row r="29945" x14ac:dyDescent="0.25"/>
    <row r="29946" x14ac:dyDescent="0.25"/>
    <row r="29947" x14ac:dyDescent="0.25"/>
    <row r="29948" x14ac:dyDescent="0.25"/>
    <row r="29949" x14ac:dyDescent="0.25"/>
    <row r="29950" x14ac:dyDescent="0.25"/>
    <row r="29951" x14ac:dyDescent="0.25"/>
    <row r="29952" x14ac:dyDescent="0.25"/>
    <row r="29953" x14ac:dyDescent="0.25"/>
    <row r="29954" x14ac:dyDescent="0.25"/>
    <row r="29955" x14ac:dyDescent="0.25"/>
    <row r="29956" x14ac:dyDescent="0.25"/>
    <row r="29957" x14ac:dyDescent="0.25"/>
    <row r="29958" x14ac:dyDescent="0.25"/>
    <row r="29959" x14ac:dyDescent="0.25"/>
    <row r="29960" x14ac:dyDescent="0.25"/>
    <row r="29961" x14ac:dyDescent="0.25"/>
    <row r="29962" x14ac:dyDescent="0.25"/>
    <row r="29963" x14ac:dyDescent="0.25"/>
    <row r="29964" x14ac:dyDescent="0.25"/>
    <row r="29965" x14ac:dyDescent="0.25"/>
    <row r="29966" x14ac:dyDescent="0.25"/>
    <row r="29967" x14ac:dyDescent="0.25"/>
    <row r="29968" x14ac:dyDescent="0.25"/>
    <row r="29969" x14ac:dyDescent="0.25"/>
    <row r="29970" x14ac:dyDescent="0.25"/>
    <row r="29971" x14ac:dyDescent="0.25"/>
    <row r="29972" x14ac:dyDescent="0.25"/>
    <row r="29973" x14ac:dyDescent="0.25"/>
    <row r="29974" x14ac:dyDescent="0.25"/>
    <row r="29975" x14ac:dyDescent="0.25"/>
    <row r="29976" x14ac:dyDescent="0.25"/>
    <row r="29977" x14ac:dyDescent="0.25"/>
    <row r="29978" x14ac:dyDescent="0.25"/>
    <row r="29979" x14ac:dyDescent="0.25"/>
    <row r="29980" x14ac:dyDescent="0.25"/>
    <row r="29981" x14ac:dyDescent="0.25"/>
    <row r="29982" x14ac:dyDescent="0.25"/>
    <row r="29983" x14ac:dyDescent="0.25"/>
    <row r="29984" x14ac:dyDescent="0.25"/>
    <row r="29985" x14ac:dyDescent="0.25"/>
    <row r="29986" x14ac:dyDescent="0.25"/>
    <row r="29987" x14ac:dyDescent="0.25"/>
    <row r="29988" x14ac:dyDescent="0.25"/>
    <row r="29989" x14ac:dyDescent="0.25"/>
    <row r="29990" x14ac:dyDescent="0.25"/>
    <row r="29991" x14ac:dyDescent="0.25"/>
    <row r="29992" x14ac:dyDescent="0.25"/>
    <row r="29993" x14ac:dyDescent="0.25"/>
    <row r="29994" x14ac:dyDescent="0.25"/>
    <row r="29995" x14ac:dyDescent="0.25"/>
    <row r="29996" x14ac:dyDescent="0.25"/>
    <row r="29997" x14ac:dyDescent="0.25"/>
    <row r="29998" x14ac:dyDescent="0.25"/>
    <row r="29999" x14ac:dyDescent="0.25"/>
    <row r="30000" x14ac:dyDescent="0.25"/>
    <row r="30001" x14ac:dyDescent="0.25"/>
    <row r="30002" x14ac:dyDescent="0.25"/>
    <row r="30003" x14ac:dyDescent="0.25"/>
    <row r="30004" x14ac:dyDescent="0.25"/>
    <row r="30005" x14ac:dyDescent="0.25"/>
    <row r="30006" x14ac:dyDescent="0.25"/>
    <row r="30007" x14ac:dyDescent="0.25"/>
    <row r="30008" x14ac:dyDescent="0.25"/>
    <row r="30009" x14ac:dyDescent="0.25"/>
    <row r="30010" x14ac:dyDescent="0.25"/>
    <row r="30011" x14ac:dyDescent="0.25"/>
    <row r="30012" x14ac:dyDescent="0.25"/>
    <row r="30013" x14ac:dyDescent="0.25"/>
    <row r="30014" x14ac:dyDescent="0.25"/>
    <row r="30015" x14ac:dyDescent="0.25"/>
    <row r="30016" x14ac:dyDescent="0.25"/>
    <row r="30017" x14ac:dyDescent="0.25"/>
    <row r="30018" x14ac:dyDescent="0.25"/>
    <row r="30019" x14ac:dyDescent="0.25"/>
    <row r="30020" x14ac:dyDescent="0.25"/>
    <row r="30021" x14ac:dyDescent="0.25"/>
    <row r="30022" x14ac:dyDescent="0.25"/>
    <row r="30023" x14ac:dyDescent="0.25"/>
    <row r="30024" x14ac:dyDescent="0.25"/>
    <row r="30025" x14ac:dyDescent="0.25"/>
    <row r="30026" x14ac:dyDescent="0.25"/>
    <row r="30027" x14ac:dyDescent="0.25"/>
    <row r="30028" x14ac:dyDescent="0.25"/>
    <row r="30029" x14ac:dyDescent="0.25"/>
    <row r="30030" x14ac:dyDescent="0.25"/>
    <row r="30031" x14ac:dyDescent="0.25"/>
    <row r="30032" x14ac:dyDescent="0.25"/>
    <row r="30033" x14ac:dyDescent="0.25"/>
    <row r="30034" x14ac:dyDescent="0.25"/>
    <row r="30035" x14ac:dyDescent="0.25"/>
    <row r="30036" x14ac:dyDescent="0.25"/>
    <row r="30037" x14ac:dyDescent="0.25"/>
    <row r="30038" x14ac:dyDescent="0.25"/>
    <row r="30039" x14ac:dyDescent="0.25"/>
    <row r="30040" x14ac:dyDescent="0.25"/>
    <row r="30041" x14ac:dyDescent="0.25"/>
    <row r="30042" x14ac:dyDescent="0.25"/>
    <row r="30043" x14ac:dyDescent="0.25"/>
    <row r="30044" x14ac:dyDescent="0.25"/>
    <row r="30045" x14ac:dyDescent="0.25"/>
    <row r="30046" x14ac:dyDescent="0.25"/>
    <row r="30047" x14ac:dyDescent="0.25"/>
    <row r="30048" x14ac:dyDescent="0.25"/>
    <row r="30049" x14ac:dyDescent="0.25"/>
    <row r="30050" x14ac:dyDescent="0.25"/>
    <row r="30051" x14ac:dyDescent="0.25"/>
    <row r="30052" x14ac:dyDescent="0.25"/>
    <row r="30053" x14ac:dyDescent="0.25"/>
    <row r="30054" x14ac:dyDescent="0.25"/>
    <row r="30055" x14ac:dyDescent="0.25"/>
    <row r="30056" x14ac:dyDescent="0.25"/>
    <row r="30057" x14ac:dyDescent="0.25"/>
    <row r="30058" x14ac:dyDescent="0.25"/>
    <row r="30059" x14ac:dyDescent="0.25"/>
    <row r="30060" x14ac:dyDescent="0.25"/>
    <row r="30061" x14ac:dyDescent="0.25"/>
    <row r="30062" x14ac:dyDescent="0.25"/>
    <row r="30063" x14ac:dyDescent="0.25"/>
    <row r="30064" x14ac:dyDescent="0.25"/>
    <row r="30065" x14ac:dyDescent="0.25"/>
    <row r="30066" x14ac:dyDescent="0.25"/>
    <row r="30067" x14ac:dyDescent="0.25"/>
    <row r="30068" x14ac:dyDescent="0.25"/>
    <row r="30069" x14ac:dyDescent="0.25"/>
    <row r="30070" x14ac:dyDescent="0.25"/>
    <row r="30071" x14ac:dyDescent="0.25"/>
    <row r="30072" x14ac:dyDescent="0.25"/>
    <row r="30073" x14ac:dyDescent="0.25"/>
    <row r="30074" x14ac:dyDescent="0.25"/>
    <row r="30075" x14ac:dyDescent="0.25"/>
    <row r="30076" x14ac:dyDescent="0.25"/>
    <row r="30077" x14ac:dyDescent="0.25"/>
    <row r="30078" x14ac:dyDescent="0.25"/>
    <row r="30079" x14ac:dyDescent="0.25"/>
    <row r="30080" x14ac:dyDescent="0.25"/>
    <row r="30081" x14ac:dyDescent="0.25"/>
    <row r="30082" x14ac:dyDescent="0.25"/>
    <row r="30083" x14ac:dyDescent="0.25"/>
    <row r="30084" x14ac:dyDescent="0.25"/>
    <row r="30085" x14ac:dyDescent="0.25"/>
    <row r="30086" x14ac:dyDescent="0.25"/>
    <row r="30087" x14ac:dyDescent="0.25"/>
    <row r="30088" x14ac:dyDescent="0.25"/>
    <row r="30089" x14ac:dyDescent="0.25"/>
    <row r="30090" x14ac:dyDescent="0.25"/>
    <row r="30091" x14ac:dyDescent="0.25"/>
    <row r="30092" x14ac:dyDescent="0.25"/>
    <row r="30093" x14ac:dyDescent="0.25"/>
    <row r="30094" x14ac:dyDescent="0.25"/>
    <row r="30095" x14ac:dyDescent="0.25"/>
    <row r="30096" x14ac:dyDescent="0.25"/>
    <row r="30097" x14ac:dyDescent="0.25"/>
    <row r="30098" x14ac:dyDescent="0.25"/>
    <row r="30099" x14ac:dyDescent="0.25"/>
    <row r="30100" x14ac:dyDescent="0.25"/>
    <row r="30101" x14ac:dyDescent="0.25"/>
    <row r="30102" x14ac:dyDescent="0.25"/>
    <row r="30103" x14ac:dyDescent="0.25"/>
    <row r="30104" x14ac:dyDescent="0.25"/>
    <row r="30105" x14ac:dyDescent="0.25"/>
    <row r="30106" x14ac:dyDescent="0.25"/>
    <row r="30107" x14ac:dyDescent="0.25"/>
    <row r="30108" x14ac:dyDescent="0.25"/>
    <row r="30109" x14ac:dyDescent="0.25"/>
    <row r="30110" x14ac:dyDescent="0.25"/>
    <row r="30111" x14ac:dyDescent="0.25"/>
    <row r="30112" x14ac:dyDescent="0.25"/>
    <row r="30113" x14ac:dyDescent="0.25"/>
    <row r="30114" x14ac:dyDescent="0.25"/>
    <row r="30115" x14ac:dyDescent="0.25"/>
    <row r="30116" x14ac:dyDescent="0.25"/>
    <row r="30117" x14ac:dyDescent="0.25"/>
    <row r="30118" x14ac:dyDescent="0.25"/>
    <row r="30119" x14ac:dyDescent="0.25"/>
    <row r="30120" x14ac:dyDescent="0.25"/>
    <row r="30121" x14ac:dyDescent="0.25"/>
    <row r="30122" x14ac:dyDescent="0.25"/>
    <row r="30123" x14ac:dyDescent="0.25"/>
    <row r="30124" x14ac:dyDescent="0.25"/>
    <row r="30125" x14ac:dyDescent="0.25"/>
    <row r="30126" x14ac:dyDescent="0.25"/>
    <row r="30127" x14ac:dyDescent="0.25"/>
    <row r="30128" x14ac:dyDescent="0.25"/>
    <row r="30129" x14ac:dyDescent="0.25"/>
    <row r="30130" x14ac:dyDescent="0.25"/>
    <row r="30131" x14ac:dyDescent="0.25"/>
    <row r="30132" x14ac:dyDescent="0.25"/>
    <row r="30133" x14ac:dyDescent="0.25"/>
    <row r="30134" x14ac:dyDescent="0.25"/>
    <row r="30135" x14ac:dyDescent="0.25"/>
    <row r="30136" x14ac:dyDescent="0.25"/>
    <row r="30137" x14ac:dyDescent="0.25"/>
    <row r="30138" x14ac:dyDescent="0.25"/>
    <row r="30139" x14ac:dyDescent="0.25"/>
    <row r="30140" x14ac:dyDescent="0.25"/>
    <row r="30141" x14ac:dyDescent="0.25"/>
    <row r="30142" x14ac:dyDescent="0.25"/>
    <row r="30143" x14ac:dyDescent="0.25"/>
    <row r="30144" x14ac:dyDescent="0.25"/>
    <row r="30145" x14ac:dyDescent="0.25"/>
    <row r="30146" x14ac:dyDescent="0.25"/>
    <row r="30147" x14ac:dyDescent="0.25"/>
    <row r="30148" x14ac:dyDescent="0.25"/>
    <row r="30149" x14ac:dyDescent="0.25"/>
    <row r="30150" x14ac:dyDescent="0.25"/>
    <row r="30151" x14ac:dyDescent="0.25"/>
    <row r="30152" x14ac:dyDescent="0.25"/>
    <row r="30153" x14ac:dyDescent="0.25"/>
    <row r="30154" x14ac:dyDescent="0.25"/>
    <row r="30155" x14ac:dyDescent="0.25"/>
    <row r="30156" x14ac:dyDescent="0.25"/>
    <row r="30157" x14ac:dyDescent="0.25"/>
    <row r="30158" x14ac:dyDescent="0.25"/>
    <row r="30159" x14ac:dyDescent="0.25"/>
    <row r="30160" x14ac:dyDescent="0.25"/>
    <row r="30161" x14ac:dyDescent="0.25"/>
    <row r="30162" x14ac:dyDescent="0.25"/>
    <row r="30163" x14ac:dyDescent="0.25"/>
    <row r="30164" x14ac:dyDescent="0.25"/>
    <row r="30165" x14ac:dyDescent="0.25"/>
    <row r="30166" x14ac:dyDescent="0.25"/>
    <row r="30167" x14ac:dyDescent="0.25"/>
    <row r="30168" x14ac:dyDescent="0.25"/>
    <row r="30169" x14ac:dyDescent="0.25"/>
    <row r="30170" x14ac:dyDescent="0.25"/>
    <row r="30171" x14ac:dyDescent="0.25"/>
    <row r="30172" x14ac:dyDescent="0.25"/>
    <row r="30173" x14ac:dyDescent="0.25"/>
    <row r="30174" x14ac:dyDescent="0.25"/>
    <row r="30175" x14ac:dyDescent="0.25"/>
    <row r="30176" x14ac:dyDescent="0.25"/>
    <row r="30177" x14ac:dyDescent="0.25"/>
    <row r="30178" x14ac:dyDescent="0.25"/>
    <row r="30179" x14ac:dyDescent="0.25"/>
    <row r="30180" x14ac:dyDescent="0.25"/>
    <row r="30181" x14ac:dyDescent="0.25"/>
    <row r="30182" x14ac:dyDescent="0.25"/>
    <row r="30183" x14ac:dyDescent="0.25"/>
    <row r="30184" x14ac:dyDescent="0.25"/>
    <row r="30185" x14ac:dyDescent="0.25"/>
    <row r="30186" x14ac:dyDescent="0.25"/>
    <row r="30187" x14ac:dyDescent="0.25"/>
    <row r="30188" x14ac:dyDescent="0.25"/>
    <row r="30189" x14ac:dyDescent="0.25"/>
    <row r="30190" x14ac:dyDescent="0.25"/>
    <row r="30191" x14ac:dyDescent="0.25"/>
    <row r="30192" x14ac:dyDescent="0.25"/>
    <row r="30193" x14ac:dyDescent="0.25"/>
    <row r="30194" x14ac:dyDescent="0.25"/>
    <row r="30195" x14ac:dyDescent="0.25"/>
    <row r="30196" x14ac:dyDescent="0.25"/>
    <row r="30197" x14ac:dyDescent="0.25"/>
    <row r="30198" x14ac:dyDescent="0.25"/>
    <row r="30199" x14ac:dyDescent="0.25"/>
    <row r="30200" x14ac:dyDescent="0.25"/>
    <row r="30201" x14ac:dyDescent="0.25"/>
    <row r="30202" x14ac:dyDescent="0.25"/>
    <row r="30203" x14ac:dyDescent="0.25"/>
    <row r="30204" x14ac:dyDescent="0.25"/>
    <row r="30205" x14ac:dyDescent="0.25"/>
    <row r="30206" x14ac:dyDescent="0.25"/>
    <row r="30207" x14ac:dyDescent="0.25"/>
    <row r="30208" x14ac:dyDescent="0.25"/>
    <row r="30209" x14ac:dyDescent="0.25"/>
    <row r="30210" x14ac:dyDescent="0.25"/>
    <row r="30211" x14ac:dyDescent="0.25"/>
    <row r="30212" x14ac:dyDescent="0.25"/>
    <row r="30213" x14ac:dyDescent="0.25"/>
    <row r="30214" x14ac:dyDescent="0.25"/>
    <row r="30215" x14ac:dyDescent="0.25"/>
    <row r="30216" x14ac:dyDescent="0.25"/>
    <row r="30217" x14ac:dyDescent="0.25"/>
    <row r="30218" x14ac:dyDescent="0.25"/>
    <row r="30219" x14ac:dyDescent="0.25"/>
    <row r="30220" x14ac:dyDescent="0.25"/>
    <row r="30221" x14ac:dyDescent="0.25"/>
    <row r="30222" x14ac:dyDescent="0.25"/>
    <row r="30223" x14ac:dyDescent="0.25"/>
    <row r="30224" x14ac:dyDescent="0.25"/>
    <row r="30225" x14ac:dyDescent="0.25"/>
    <row r="30226" x14ac:dyDescent="0.25"/>
    <row r="30227" x14ac:dyDescent="0.25"/>
    <row r="30228" x14ac:dyDescent="0.25"/>
    <row r="30229" x14ac:dyDescent="0.25"/>
    <row r="30230" x14ac:dyDescent="0.25"/>
    <row r="30231" x14ac:dyDescent="0.25"/>
    <row r="30232" x14ac:dyDescent="0.25"/>
    <row r="30233" x14ac:dyDescent="0.25"/>
    <row r="30234" x14ac:dyDescent="0.25"/>
    <row r="30235" x14ac:dyDescent="0.25"/>
    <row r="30236" x14ac:dyDescent="0.25"/>
    <row r="30237" x14ac:dyDescent="0.25"/>
    <row r="30238" x14ac:dyDescent="0.25"/>
    <row r="30239" x14ac:dyDescent="0.25"/>
    <row r="30240" x14ac:dyDescent="0.25"/>
    <row r="30241" x14ac:dyDescent="0.25"/>
    <row r="30242" x14ac:dyDescent="0.25"/>
    <row r="30243" x14ac:dyDescent="0.25"/>
    <row r="30244" x14ac:dyDescent="0.25"/>
    <row r="30245" x14ac:dyDescent="0.25"/>
    <row r="30246" x14ac:dyDescent="0.25"/>
    <row r="30247" x14ac:dyDescent="0.25"/>
    <row r="30248" x14ac:dyDescent="0.25"/>
    <row r="30249" x14ac:dyDescent="0.25"/>
    <row r="30250" x14ac:dyDescent="0.25"/>
    <row r="30251" x14ac:dyDescent="0.25"/>
    <row r="30252" x14ac:dyDescent="0.25"/>
    <row r="30253" x14ac:dyDescent="0.25"/>
    <row r="30254" x14ac:dyDescent="0.25"/>
    <row r="30255" x14ac:dyDescent="0.25"/>
    <row r="30256" x14ac:dyDescent="0.25"/>
    <row r="30257" x14ac:dyDescent="0.25"/>
    <row r="30258" x14ac:dyDescent="0.25"/>
    <row r="30259" x14ac:dyDescent="0.25"/>
    <row r="30260" x14ac:dyDescent="0.25"/>
    <row r="30261" x14ac:dyDescent="0.25"/>
    <row r="30262" x14ac:dyDescent="0.25"/>
    <row r="30263" x14ac:dyDescent="0.25"/>
    <row r="30264" x14ac:dyDescent="0.25"/>
    <row r="30265" x14ac:dyDescent="0.25"/>
    <row r="30266" x14ac:dyDescent="0.25"/>
    <row r="30267" x14ac:dyDescent="0.25"/>
    <row r="30268" x14ac:dyDescent="0.25"/>
    <row r="30269" x14ac:dyDescent="0.25"/>
    <row r="30270" x14ac:dyDescent="0.25"/>
    <row r="30271" x14ac:dyDescent="0.25"/>
    <row r="30272" x14ac:dyDescent="0.25"/>
    <row r="30273" x14ac:dyDescent="0.25"/>
    <row r="30274" x14ac:dyDescent="0.25"/>
    <row r="30275" x14ac:dyDescent="0.25"/>
    <row r="30276" x14ac:dyDescent="0.25"/>
    <row r="30277" x14ac:dyDescent="0.25"/>
    <row r="30278" x14ac:dyDescent="0.25"/>
    <row r="30279" x14ac:dyDescent="0.25"/>
    <row r="30280" x14ac:dyDescent="0.25"/>
    <row r="30281" x14ac:dyDescent="0.25"/>
    <row r="30282" x14ac:dyDescent="0.25"/>
    <row r="30283" x14ac:dyDescent="0.25"/>
    <row r="30284" x14ac:dyDescent="0.25"/>
    <row r="30285" x14ac:dyDescent="0.25"/>
    <row r="30286" x14ac:dyDescent="0.25"/>
    <row r="30287" x14ac:dyDescent="0.25"/>
    <row r="30288" x14ac:dyDescent="0.25"/>
    <row r="30289" x14ac:dyDescent="0.25"/>
    <row r="30290" x14ac:dyDescent="0.25"/>
    <row r="30291" x14ac:dyDescent="0.25"/>
    <row r="30292" x14ac:dyDescent="0.25"/>
    <row r="30293" x14ac:dyDescent="0.25"/>
    <row r="30294" x14ac:dyDescent="0.25"/>
    <row r="30295" x14ac:dyDescent="0.25"/>
    <row r="30296" x14ac:dyDescent="0.25"/>
    <row r="30297" x14ac:dyDescent="0.25"/>
    <row r="30298" x14ac:dyDescent="0.25"/>
    <row r="30299" x14ac:dyDescent="0.25"/>
    <row r="30300" x14ac:dyDescent="0.25"/>
    <row r="30301" x14ac:dyDescent="0.25"/>
    <row r="30302" x14ac:dyDescent="0.25"/>
    <row r="30303" x14ac:dyDescent="0.25"/>
    <row r="30304" x14ac:dyDescent="0.25"/>
    <row r="30305" x14ac:dyDescent="0.25"/>
    <row r="30306" x14ac:dyDescent="0.25"/>
    <row r="30307" x14ac:dyDescent="0.25"/>
    <row r="30308" x14ac:dyDescent="0.25"/>
    <row r="30309" x14ac:dyDescent="0.25"/>
    <row r="30310" x14ac:dyDescent="0.25"/>
    <row r="30311" x14ac:dyDescent="0.25"/>
    <row r="30312" x14ac:dyDescent="0.25"/>
    <row r="30313" x14ac:dyDescent="0.25"/>
    <row r="30314" x14ac:dyDescent="0.25"/>
    <row r="30315" x14ac:dyDescent="0.25"/>
    <row r="30316" x14ac:dyDescent="0.25"/>
    <row r="30317" x14ac:dyDescent="0.25"/>
    <row r="30318" x14ac:dyDescent="0.25"/>
    <row r="30319" x14ac:dyDescent="0.25"/>
    <row r="30320" x14ac:dyDescent="0.25"/>
    <row r="30321" x14ac:dyDescent="0.25"/>
    <row r="30322" x14ac:dyDescent="0.25"/>
    <row r="30323" x14ac:dyDescent="0.25"/>
    <row r="30324" x14ac:dyDescent="0.25"/>
    <row r="30325" x14ac:dyDescent="0.25"/>
    <row r="30326" x14ac:dyDescent="0.25"/>
    <row r="30327" x14ac:dyDescent="0.25"/>
    <row r="30328" x14ac:dyDescent="0.25"/>
    <row r="30329" x14ac:dyDescent="0.25"/>
    <row r="30330" x14ac:dyDescent="0.25"/>
    <row r="30331" x14ac:dyDescent="0.25"/>
    <row r="30332" x14ac:dyDescent="0.25"/>
    <row r="30333" x14ac:dyDescent="0.25"/>
    <row r="30334" x14ac:dyDescent="0.25"/>
    <row r="30335" x14ac:dyDescent="0.25"/>
    <row r="30336" x14ac:dyDescent="0.25"/>
    <row r="30337" x14ac:dyDescent="0.25"/>
    <row r="30338" x14ac:dyDescent="0.25"/>
    <row r="30339" x14ac:dyDescent="0.25"/>
    <row r="30340" x14ac:dyDescent="0.25"/>
    <row r="30341" x14ac:dyDescent="0.25"/>
    <row r="30342" x14ac:dyDescent="0.25"/>
    <row r="30343" x14ac:dyDescent="0.25"/>
    <row r="30344" x14ac:dyDescent="0.25"/>
    <row r="30345" x14ac:dyDescent="0.25"/>
    <row r="30346" x14ac:dyDescent="0.25"/>
    <row r="30347" x14ac:dyDescent="0.25"/>
    <row r="30348" x14ac:dyDescent="0.25"/>
    <row r="30349" x14ac:dyDescent="0.25"/>
    <row r="30350" x14ac:dyDescent="0.25"/>
    <row r="30351" x14ac:dyDescent="0.25"/>
    <row r="30352" x14ac:dyDescent="0.25"/>
    <row r="30353" x14ac:dyDescent="0.25"/>
    <row r="30354" x14ac:dyDescent="0.25"/>
    <row r="30355" x14ac:dyDescent="0.25"/>
    <row r="30356" x14ac:dyDescent="0.25"/>
    <row r="30357" x14ac:dyDescent="0.25"/>
    <row r="30358" x14ac:dyDescent="0.25"/>
    <row r="30359" x14ac:dyDescent="0.25"/>
    <row r="30360" x14ac:dyDescent="0.25"/>
    <row r="30361" x14ac:dyDescent="0.25"/>
    <row r="30362" x14ac:dyDescent="0.25"/>
    <row r="30363" x14ac:dyDescent="0.25"/>
    <row r="30364" x14ac:dyDescent="0.25"/>
    <row r="30365" x14ac:dyDescent="0.25"/>
    <row r="30366" x14ac:dyDescent="0.25"/>
    <row r="30367" x14ac:dyDescent="0.25"/>
    <row r="30368" x14ac:dyDescent="0.25"/>
    <row r="30369" x14ac:dyDescent="0.25"/>
    <row r="30370" x14ac:dyDescent="0.25"/>
    <row r="30371" x14ac:dyDescent="0.25"/>
    <row r="30372" x14ac:dyDescent="0.25"/>
    <row r="30373" x14ac:dyDescent="0.25"/>
    <row r="30374" x14ac:dyDescent="0.25"/>
    <row r="30375" x14ac:dyDescent="0.25"/>
    <row r="30376" x14ac:dyDescent="0.25"/>
    <row r="30377" x14ac:dyDescent="0.25"/>
    <row r="30378" x14ac:dyDescent="0.25"/>
    <row r="30379" x14ac:dyDescent="0.25"/>
    <row r="30380" x14ac:dyDescent="0.25"/>
    <row r="30381" x14ac:dyDescent="0.25"/>
    <row r="30382" x14ac:dyDescent="0.25"/>
    <row r="30383" x14ac:dyDescent="0.25"/>
    <row r="30384" x14ac:dyDescent="0.25"/>
    <row r="30385" x14ac:dyDescent="0.25"/>
    <row r="30386" x14ac:dyDescent="0.25"/>
    <row r="30387" x14ac:dyDescent="0.25"/>
    <row r="30388" x14ac:dyDescent="0.25"/>
    <row r="30389" x14ac:dyDescent="0.25"/>
    <row r="30390" x14ac:dyDescent="0.25"/>
    <row r="30391" x14ac:dyDescent="0.25"/>
    <row r="30392" x14ac:dyDescent="0.25"/>
    <row r="30393" x14ac:dyDescent="0.25"/>
    <row r="30394" x14ac:dyDescent="0.25"/>
    <row r="30395" x14ac:dyDescent="0.25"/>
    <row r="30396" x14ac:dyDescent="0.25"/>
    <row r="30397" x14ac:dyDescent="0.25"/>
    <row r="30398" x14ac:dyDescent="0.25"/>
    <row r="30399" x14ac:dyDescent="0.25"/>
    <row r="30400" x14ac:dyDescent="0.25"/>
    <row r="30401" x14ac:dyDescent="0.25"/>
    <row r="30402" x14ac:dyDescent="0.25"/>
    <row r="30403" x14ac:dyDescent="0.25"/>
    <row r="30404" x14ac:dyDescent="0.25"/>
    <row r="30405" x14ac:dyDescent="0.25"/>
    <row r="30406" x14ac:dyDescent="0.25"/>
    <row r="30407" x14ac:dyDescent="0.25"/>
    <row r="30408" x14ac:dyDescent="0.25"/>
    <row r="30409" x14ac:dyDescent="0.25"/>
    <row r="30410" x14ac:dyDescent="0.25"/>
    <row r="30411" x14ac:dyDescent="0.25"/>
    <row r="30412" x14ac:dyDescent="0.25"/>
    <row r="30413" x14ac:dyDescent="0.25"/>
    <row r="30414" x14ac:dyDescent="0.25"/>
    <row r="30415" x14ac:dyDescent="0.25"/>
    <row r="30416" x14ac:dyDescent="0.25"/>
    <row r="30417" x14ac:dyDescent="0.25"/>
    <row r="30418" x14ac:dyDescent="0.25"/>
    <row r="30419" x14ac:dyDescent="0.25"/>
    <row r="30420" x14ac:dyDescent="0.25"/>
    <row r="30421" x14ac:dyDescent="0.25"/>
    <row r="30422" x14ac:dyDescent="0.25"/>
    <row r="30423" x14ac:dyDescent="0.25"/>
    <row r="30424" x14ac:dyDescent="0.25"/>
    <row r="30425" x14ac:dyDescent="0.25"/>
    <row r="30426" x14ac:dyDescent="0.25"/>
    <row r="30427" x14ac:dyDescent="0.25"/>
    <row r="30428" x14ac:dyDescent="0.25"/>
    <row r="30429" x14ac:dyDescent="0.25"/>
    <row r="30430" x14ac:dyDescent="0.25"/>
    <row r="30431" x14ac:dyDescent="0.25"/>
    <row r="30432" x14ac:dyDescent="0.25"/>
    <row r="30433" x14ac:dyDescent="0.25"/>
    <row r="30434" x14ac:dyDescent="0.25"/>
    <row r="30435" x14ac:dyDescent="0.25"/>
    <row r="30436" x14ac:dyDescent="0.25"/>
    <row r="30437" x14ac:dyDescent="0.25"/>
    <row r="30438" x14ac:dyDescent="0.25"/>
    <row r="30439" x14ac:dyDescent="0.25"/>
    <row r="30440" x14ac:dyDescent="0.25"/>
    <row r="30441" x14ac:dyDescent="0.25"/>
    <row r="30442" x14ac:dyDescent="0.25"/>
    <row r="30443" x14ac:dyDescent="0.25"/>
    <row r="30444" x14ac:dyDescent="0.25"/>
    <row r="30445" x14ac:dyDescent="0.25"/>
    <row r="30446" x14ac:dyDescent="0.25"/>
    <row r="30447" x14ac:dyDescent="0.25"/>
    <row r="30448" x14ac:dyDescent="0.25"/>
    <row r="30449" x14ac:dyDescent="0.25"/>
    <row r="30450" x14ac:dyDescent="0.25"/>
    <row r="30451" x14ac:dyDescent="0.25"/>
    <row r="30452" x14ac:dyDescent="0.25"/>
    <row r="30453" x14ac:dyDescent="0.25"/>
    <row r="30454" x14ac:dyDescent="0.25"/>
    <row r="30455" x14ac:dyDescent="0.25"/>
    <row r="30456" x14ac:dyDescent="0.25"/>
    <row r="30457" x14ac:dyDescent="0.25"/>
    <row r="30458" x14ac:dyDescent="0.25"/>
    <row r="30459" x14ac:dyDescent="0.25"/>
    <row r="30460" x14ac:dyDescent="0.25"/>
    <row r="30461" x14ac:dyDescent="0.25"/>
    <row r="30462" x14ac:dyDescent="0.25"/>
    <row r="30463" x14ac:dyDescent="0.25"/>
    <row r="30464" x14ac:dyDescent="0.25"/>
    <row r="30465" x14ac:dyDescent="0.25"/>
    <row r="30466" x14ac:dyDescent="0.25"/>
    <row r="30467" x14ac:dyDescent="0.25"/>
    <row r="30468" x14ac:dyDescent="0.25"/>
    <row r="30469" x14ac:dyDescent="0.25"/>
    <row r="30470" x14ac:dyDescent="0.25"/>
    <row r="30471" x14ac:dyDescent="0.25"/>
    <row r="30472" x14ac:dyDescent="0.25"/>
    <row r="30473" x14ac:dyDescent="0.25"/>
    <row r="30474" x14ac:dyDescent="0.25"/>
    <row r="30475" x14ac:dyDescent="0.25"/>
    <row r="30476" x14ac:dyDescent="0.25"/>
    <row r="30477" x14ac:dyDescent="0.25"/>
    <row r="30478" x14ac:dyDescent="0.25"/>
    <row r="30479" x14ac:dyDescent="0.25"/>
    <row r="30480" x14ac:dyDescent="0.25"/>
    <row r="30481" x14ac:dyDescent="0.25"/>
    <row r="30482" x14ac:dyDescent="0.25"/>
    <row r="30483" x14ac:dyDescent="0.25"/>
    <row r="30484" x14ac:dyDescent="0.25"/>
    <row r="30485" x14ac:dyDescent="0.25"/>
    <row r="30486" x14ac:dyDescent="0.25"/>
    <row r="30487" x14ac:dyDescent="0.25"/>
    <row r="30488" x14ac:dyDescent="0.25"/>
    <row r="30489" x14ac:dyDescent="0.25"/>
    <row r="30490" x14ac:dyDescent="0.25"/>
    <row r="30491" x14ac:dyDescent="0.25"/>
    <row r="30492" x14ac:dyDescent="0.25"/>
    <row r="30493" x14ac:dyDescent="0.25"/>
    <row r="30494" x14ac:dyDescent="0.25"/>
    <row r="30495" x14ac:dyDescent="0.25"/>
    <row r="30496" x14ac:dyDescent="0.25"/>
    <row r="30497" x14ac:dyDescent="0.25"/>
    <row r="30498" x14ac:dyDescent="0.25"/>
    <row r="30499" x14ac:dyDescent="0.25"/>
    <row r="30500" x14ac:dyDescent="0.25"/>
    <row r="30501" x14ac:dyDescent="0.25"/>
    <row r="30502" x14ac:dyDescent="0.25"/>
    <row r="30503" x14ac:dyDescent="0.25"/>
    <row r="30504" x14ac:dyDescent="0.25"/>
    <row r="30505" x14ac:dyDescent="0.25"/>
    <row r="30506" x14ac:dyDescent="0.25"/>
    <row r="30507" x14ac:dyDescent="0.25"/>
    <row r="30508" x14ac:dyDescent="0.25"/>
    <row r="30509" x14ac:dyDescent="0.25"/>
    <row r="30510" x14ac:dyDescent="0.25"/>
    <row r="30511" x14ac:dyDescent="0.25"/>
    <row r="30512" x14ac:dyDescent="0.25"/>
    <row r="30513" x14ac:dyDescent="0.25"/>
    <row r="30514" x14ac:dyDescent="0.25"/>
    <row r="30515" x14ac:dyDescent="0.25"/>
    <row r="30516" x14ac:dyDescent="0.25"/>
    <row r="30517" x14ac:dyDescent="0.25"/>
    <row r="30518" x14ac:dyDescent="0.25"/>
    <row r="30519" x14ac:dyDescent="0.25"/>
    <row r="30520" x14ac:dyDescent="0.25"/>
    <row r="30521" x14ac:dyDescent="0.25"/>
    <row r="30522" x14ac:dyDescent="0.25"/>
    <row r="30523" x14ac:dyDescent="0.25"/>
    <row r="30524" x14ac:dyDescent="0.25"/>
    <row r="30525" x14ac:dyDescent="0.25"/>
    <row r="30526" x14ac:dyDescent="0.25"/>
    <row r="30527" x14ac:dyDescent="0.25"/>
    <row r="30528" x14ac:dyDescent="0.25"/>
    <row r="30529" x14ac:dyDescent="0.25"/>
    <row r="30530" x14ac:dyDescent="0.25"/>
    <row r="30531" x14ac:dyDescent="0.25"/>
    <row r="30532" x14ac:dyDescent="0.25"/>
    <row r="30533" x14ac:dyDescent="0.25"/>
    <row r="30534" x14ac:dyDescent="0.25"/>
    <row r="30535" x14ac:dyDescent="0.25"/>
    <row r="30536" x14ac:dyDescent="0.25"/>
    <row r="30537" x14ac:dyDescent="0.25"/>
    <row r="30538" x14ac:dyDescent="0.25"/>
    <row r="30539" x14ac:dyDescent="0.25"/>
    <row r="30540" x14ac:dyDescent="0.25"/>
    <row r="30541" x14ac:dyDescent="0.25"/>
    <row r="30542" x14ac:dyDescent="0.25"/>
    <row r="30543" x14ac:dyDescent="0.25"/>
    <row r="30544" x14ac:dyDescent="0.25"/>
    <row r="30545" x14ac:dyDescent="0.25"/>
    <row r="30546" x14ac:dyDescent="0.25"/>
    <row r="30547" x14ac:dyDescent="0.25"/>
    <row r="30548" x14ac:dyDescent="0.25"/>
    <row r="30549" x14ac:dyDescent="0.25"/>
    <row r="30550" x14ac:dyDescent="0.25"/>
    <row r="30551" x14ac:dyDescent="0.25"/>
    <row r="30552" x14ac:dyDescent="0.25"/>
    <row r="30553" x14ac:dyDescent="0.25"/>
    <row r="30554" x14ac:dyDescent="0.25"/>
    <row r="30555" x14ac:dyDescent="0.25"/>
    <row r="30556" x14ac:dyDescent="0.25"/>
    <row r="30557" x14ac:dyDescent="0.25"/>
    <row r="30558" x14ac:dyDescent="0.25"/>
    <row r="30559" x14ac:dyDescent="0.25"/>
    <row r="30560" x14ac:dyDescent="0.25"/>
    <row r="30561" x14ac:dyDescent="0.25"/>
    <row r="30562" x14ac:dyDescent="0.25"/>
    <row r="30563" x14ac:dyDescent="0.25"/>
    <row r="30564" x14ac:dyDescent="0.25"/>
    <row r="30565" x14ac:dyDescent="0.25"/>
    <row r="30566" x14ac:dyDescent="0.25"/>
    <row r="30567" x14ac:dyDescent="0.25"/>
    <row r="30568" x14ac:dyDescent="0.25"/>
    <row r="30569" x14ac:dyDescent="0.25"/>
    <row r="30570" x14ac:dyDescent="0.25"/>
    <row r="30571" x14ac:dyDescent="0.25"/>
    <row r="30572" x14ac:dyDescent="0.25"/>
    <row r="30573" x14ac:dyDescent="0.25"/>
    <row r="30574" x14ac:dyDescent="0.25"/>
    <row r="30575" x14ac:dyDescent="0.25"/>
    <row r="30576" x14ac:dyDescent="0.25"/>
    <row r="30577" x14ac:dyDescent="0.25"/>
    <row r="30578" x14ac:dyDescent="0.25"/>
    <row r="30579" x14ac:dyDescent="0.25"/>
    <row r="30580" x14ac:dyDescent="0.25"/>
    <row r="30581" x14ac:dyDescent="0.25"/>
    <row r="30582" x14ac:dyDescent="0.25"/>
    <row r="30583" x14ac:dyDescent="0.25"/>
    <row r="30584" x14ac:dyDescent="0.25"/>
    <row r="30585" x14ac:dyDescent="0.25"/>
    <row r="30586" x14ac:dyDescent="0.25"/>
    <row r="30587" x14ac:dyDescent="0.25"/>
    <row r="30588" x14ac:dyDescent="0.25"/>
    <row r="30589" x14ac:dyDescent="0.25"/>
    <row r="30590" x14ac:dyDescent="0.25"/>
    <row r="30591" x14ac:dyDescent="0.25"/>
    <row r="30592" x14ac:dyDescent="0.25"/>
    <row r="30593" x14ac:dyDescent="0.25"/>
    <row r="30594" x14ac:dyDescent="0.25"/>
    <row r="30595" x14ac:dyDescent="0.25"/>
    <row r="30596" x14ac:dyDescent="0.25"/>
    <row r="30597" x14ac:dyDescent="0.25"/>
    <row r="30598" x14ac:dyDescent="0.25"/>
    <row r="30599" x14ac:dyDescent="0.25"/>
    <row r="30600" x14ac:dyDescent="0.25"/>
    <row r="30601" x14ac:dyDescent="0.25"/>
    <row r="30602" x14ac:dyDescent="0.25"/>
    <row r="30603" x14ac:dyDescent="0.25"/>
    <row r="30604" x14ac:dyDescent="0.25"/>
    <row r="30605" x14ac:dyDescent="0.25"/>
    <row r="30606" x14ac:dyDescent="0.25"/>
    <row r="30607" x14ac:dyDescent="0.25"/>
    <row r="30608" x14ac:dyDescent="0.25"/>
    <row r="30609" x14ac:dyDescent="0.25"/>
    <row r="30610" x14ac:dyDescent="0.25"/>
    <row r="30611" x14ac:dyDescent="0.25"/>
    <row r="30612" x14ac:dyDescent="0.25"/>
    <row r="30613" x14ac:dyDescent="0.25"/>
    <row r="30614" x14ac:dyDescent="0.25"/>
    <row r="30615" x14ac:dyDescent="0.25"/>
    <row r="30616" x14ac:dyDescent="0.25"/>
    <row r="30617" x14ac:dyDescent="0.25"/>
    <row r="30618" x14ac:dyDescent="0.25"/>
    <row r="30619" x14ac:dyDescent="0.25"/>
    <row r="30620" x14ac:dyDescent="0.25"/>
    <row r="30621" x14ac:dyDescent="0.25"/>
    <row r="30622" x14ac:dyDescent="0.25"/>
    <row r="30623" x14ac:dyDescent="0.25"/>
    <row r="30624" x14ac:dyDescent="0.25"/>
    <row r="30625" x14ac:dyDescent="0.25"/>
    <row r="30626" x14ac:dyDescent="0.25"/>
    <row r="30627" x14ac:dyDescent="0.25"/>
    <row r="30628" x14ac:dyDescent="0.25"/>
    <row r="30629" x14ac:dyDescent="0.25"/>
    <row r="30630" x14ac:dyDescent="0.25"/>
    <row r="30631" x14ac:dyDescent="0.25"/>
    <row r="30632" x14ac:dyDescent="0.25"/>
    <row r="30633" x14ac:dyDescent="0.25"/>
    <row r="30634" x14ac:dyDescent="0.25"/>
    <row r="30635" x14ac:dyDescent="0.25"/>
    <row r="30636" x14ac:dyDescent="0.25"/>
    <row r="30637" x14ac:dyDescent="0.25"/>
    <row r="30638" x14ac:dyDescent="0.25"/>
    <row r="30639" x14ac:dyDescent="0.25"/>
    <row r="30640" x14ac:dyDescent="0.25"/>
    <row r="30641" x14ac:dyDescent="0.25"/>
    <row r="30642" x14ac:dyDescent="0.25"/>
    <row r="30643" x14ac:dyDescent="0.25"/>
    <row r="30644" x14ac:dyDescent="0.25"/>
    <row r="30645" x14ac:dyDescent="0.25"/>
    <row r="30646" x14ac:dyDescent="0.25"/>
    <row r="30647" x14ac:dyDescent="0.25"/>
    <row r="30648" x14ac:dyDescent="0.25"/>
    <row r="30649" x14ac:dyDescent="0.25"/>
    <row r="30650" x14ac:dyDescent="0.25"/>
    <row r="30651" x14ac:dyDescent="0.25"/>
    <row r="30652" x14ac:dyDescent="0.25"/>
    <row r="30653" x14ac:dyDescent="0.25"/>
    <row r="30654" x14ac:dyDescent="0.25"/>
    <row r="30655" x14ac:dyDescent="0.25"/>
    <row r="30656" x14ac:dyDescent="0.25"/>
    <row r="30657" x14ac:dyDescent="0.25"/>
    <row r="30658" x14ac:dyDescent="0.25"/>
    <row r="30659" x14ac:dyDescent="0.25"/>
    <row r="30660" x14ac:dyDescent="0.25"/>
    <row r="30661" x14ac:dyDescent="0.25"/>
    <row r="30662" x14ac:dyDescent="0.25"/>
    <row r="30663" x14ac:dyDescent="0.25"/>
    <row r="30664" x14ac:dyDescent="0.25"/>
    <row r="30665" x14ac:dyDescent="0.25"/>
    <row r="30666" x14ac:dyDescent="0.25"/>
    <row r="30667" x14ac:dyDescent="0.25"/>
    <row r="30668" x14ac:dyDescent="0.25"/>
    <row r="30669" x14ac:dyDescent="0.25"/>
    <row r="30670" x14ac:dyDescent="0.25"/>
    <row r="30671" x14ac:dyDescent="0.25"/>
    <row r="30672" x14ac:dyDescent="0.25"/>
    <row r="30673" x14ac:dyDescent="0.25"/>
    <row r="30674" x14ac:dyDescent="0.25"/>
    <row r="30675" x14ac:dyDescent="0.25"/>
    <row r="30676" x14ac:dyDescent="0.25"/>
    <row r="30677" x14ac:dyDescent="0.25"/>
    <row r="30678" x14ac:dyDescent="0.25"/>
    <row r="30679" x14ac:dyDescent="0.25"/>
    <row r="30680" x14ac:dyDescent="0.25"/>
    <row r="30681" x14ac:dyDescent="0.25"/>
    <row r="30682" x14ac:dyDescent="0.25"/>
    <row r="30683" x14ac:dyDescent="0.25"/>
    <row r="30684" x14ac:dyDescent="0.25"/>
    <row r="30685" x14ac:dyDescent="0.25"/>
    <row r="30686" x14ac:dyDescent="0.25"/>
    <row r="30687" x14ac:dyDescent="0.25"/>
    <row r="30688" x14ac:dyDescent="0.25"/>
    <row r="30689" x14ac:dyDescent="0.25"/>
    <row r="30690" x14ac:dyDescent="0.25"/>
    <row r="30691" x14ac:dyDescent="0.25"/>
    <row r="30692" x14ac:dyDescent="0.25"/>
    <row r="30693" x14ac:dyDescent="0.25"/>
    <row r="30694" x14ac:dyDescent="0.25"/>
    <row r="30695" x14ac:dyDescent="0.25"/>
    <row r="30696" x14ac:dyDescent="0.25"/>
    <row r="30697" x14ac:dyDescent="0.25"/>
    <row r="30698" x14ac:dyDescent="0.25"/>
    <row r="30699" x14ac:dyDescent="0.25"/>
    <row r="30700" x14ac:dyDescent="0.25"/>
    <row r="30701" x14ac:dyDescent="0.25"/>
    <row r="30702" x14ac:dyDescent="0.25"/>
    <row r="30703" x14ac:dyDescent="0.25"/>
    <row r="30704" x14ac:dyDescent="0.25"/>
    <row r="30705" x14ac:dyDescent="0.25"/>
    <row r="30706" x14ac:dyDescent="0.25"/>
    <row r="30707" x14ac:dyDescent="0.25"/>
    <row r="30708" x14ac:dyDescent="0.25"/>
    <row r="30709" x14ac:dyDescent="0.25"/>
    <row r="30710" x14ac:dyDescent="0.25"/>
    <row r="30711" x14ac:dyDescent="0.25"/>
    <row r="30712" x14ac:dyDescent="0.25"/>
    <row r="30713" x14ac:dyDescent="0.25"/>
    <row r="30714" x14ac:dyDescent="0.25"/>
    <row r="30715" x14ac:dyDescent="0.25"/>
    <row r="30716" x14ac:dyDescent="0.25"/>
    <row r="30717" x14ac:dyDescent="0.25"/>
    <row r="30718" x14ac:dyDescent="0.25"/>
    <row r="30719" x14ac:dyDescent="0.25"/>
    <row r="30720" x14ac:dyDescent="0.25"/>
    <row r="30721" x14ac:dyDescent="0.25"/>
    <row r="30722" x14ac:dyDescent="0.25"/>
    <row r="30723" x14ac:dyDescent="0.25"/>
    <row r="30724" x14ac:dyDescent="0.25"/>
    <row r="30725" x14ac:dyDescent="0.25"/>
    <row r="30726" x14ac:dyDescent="0.25"/>
    <row r="30727" x14ac:dyDescent="0.25"/>
    <row r="30728" x14ac:dyDescent="0.25"/>
    <row r="30729" x14ac:dyDescent="0.25"/>
    <row r="30730" x14ac:dyDescent="0.25"/>
    <row r="30731" x14ac:dyDescent="0.25"/>
    <row r="30732" x14ac:dyDescent="0.25"/>
    <row r="30733" x14ac:dyDescent="0.25"/>
    <row r="30734" x14ac:dyDescent="0.25"/>
    <row r="30735" x14ac:dyDescent="0.25"/>
    <row r="30736" x14ac:dyDescent="0.25"/>
    <row r="30737" x14ac:dyDescent="0.25"/>
    <row r="30738" x14ac:dyDescent="0.25"/>
    <row r="30739" x14ac:dyDescent="0.25"/>
    <row r="30740" x14ac:dyDescent="0.25"/>
    <row r="30741" x14ac:dyDescent="0.25"/>
    <row r="30742" x14ac:dyDescent="0.25"/>
    <row r="30743" x14ac:dyDescent="0.25"/>
    <row r="30744" x14ac:dyDescent="0.25"/>
    <row r="30745" x14ac:dyDescent="0.25"/>
    <row r="30746" x14ac:dyDescent="0.25"/>
    <row r="30747" x14ac:dyDescent="0.25"/>
    <row r="30748" x14ac:dyDescent="0.25"/>
    <row r="30749" x14ac:dyDescent="0.25"/>
    <row r="30750" x14ac:dyDescent="0.25"/>
    <row r="30751" x14ac:dyDescent="0.25"/>
    <row r="30752" x14ac:dyDescent="0.25"/>
    <row r="30753" x14ac:dyDescent="0.25"/>
    <row r="30754" x14ac:dyDescent="0.25"/>
    <row r="30755" x14ac:dyDescent="0.25"/>
    <row r="30756" x14ac:dyDescent="0.25"/>
    <row r="30757" x14ac:dyDescent="0.25"/>
    <row r="30758" x14ac:dyDescent="0.25"/>
    <row r="30759" x14ac:dyDescent="0.25"/>
    <row r="30760" x14ac:dyDescent="0.25"/>
    <row r="30761" x14ac:dyDescent="0.25"/>
    <row r="30762" x14ac:dyDescent="0.25"/>
    <row r="30763" x14ac:dyDescent="0.25"/>
    <row r="30764" x14ac:dyDescent="0.25"/>
    <row r="30765" x14ac:dyDescent="0.25"/>
    <row r="30766" x14ac:dyDescent="0.25"/>
    <row r="30767" x14ac:dyDescent="0.25"/>
    <row r="30768" x14ac:dyDescent="0.25"/>
    <row r="30769" x14ac:dyDescent="0.25"/>
    <row r="30770" x14ac:dyDescent="0.25"/>
    <row r="30771" x14ac:dyDescent="0.25"/>
    <row r="30772" x14ac:dyDescent="0.25"/>
    <row r="30773" x14ac:dyDescent="0.25"/>
    <row r="30774" x14ac:dyDescent="0.25"/>
    <row r="30775" x14ac:dyDescent="0.25"/>
    <row r="30776" x14ac:dyDescent="0.25"/>
    <row r="30777" x14ac:dyDescent="0.25"/>
    <row r="30778" x14ac:dyDescent="0.25"/>
    <row r="30779" x14ac:dyDescent="0.25"/>
    <row r="30780" x14ac:dyDescent="0.25"/>
    <row r="30781" x14ac:dyDescent="0.25"/>
    <row r="30782" x14ac:dyDescent="0.25"/>
    <row r="30783" x14ac:dyDescent="0.25"/>
    <row r="30784" x14ac:dyDescent="0.25"/>
    <row r="30785" x14ac:dyDescent="0.25"/>
    <row r="30786" x14ac:dyDescent="0.25"/>
    <row r="30787" x14ac:dyDescent="0.25"/>
    <row r="30788" x14ac:dyDescent="0.25"/>
    <row r="30789" x14ac:dyDescent="0.25"/>
    <row r="30790" x14ac:dyDescent="0.25"/>
    <row r="30791" x14ac:dyDescent="0.25"/>
    <row r="30792" x14ac:dyDescent="0.25"/>
    <row r="30793" x14ac:dyDescent="0.25"/>
    <row r="30794" x14ac:dyDescent="0.25"/>
    <row r="30795" x14ac:dyDescent="0.25"/>
    <row r="30796" x14ac:dyDescent="0.25"/>
    <row r="30797" x14ac:dyDescent="0.25"/>
    <row r="30798" x14ac:dyDescent="0.25"/>
    <row r="30799" x14ac:dyDescent="0.25"/>
    <row r="30800" x14ac:dyDescent="0.25"/>
    <row r="30801" x14ac:dyDescent="0.25"/>
    <row r="30802" x14ac:dyDescent="0.25"/>
    <row r="30803" x14ac:dyDescent="0.25"/>
    <row r="30804" x14ac:dyDescent="0.25"/>
    <row r="30805" x14ac:dyDescent="0.25"/>
    <row r="30806" x14ac:dyDescent="0.25"/>
    <row r="30807" x14ac:dyDescent="0.25"/>
    <row r="30808" x14ac:dyDescent="0.25"/>
    <row r="30809" x14ac:dyDescent="0.25"/>
    <row r="30810" x14ac:dyDescent="0.25"/>
    <row r="30811" x14ac:dyDescent="0.25"/>
    <row r="30812" x14ac:dyDescent="0.25"/>
    <row r="30813" x14ac:dyDescent="0.25"/>
    <row r="30814" x14ac:dyDescent="0.25"/>
    <row r="30815" x14ac:dyDescent="0.25"/>
    <row r="30816" x14ac:dyDescent="0.25"/>
    <row r="30817" x14ac:dyDescent="0.25"/>
    <row r="30818" x14ac:dyDescent="0.25"/>
    <row r="30819" x14ac:dyDescent="0.25"/>
    <row r="30820" x14ac:dyDescent="0.25"/>
    <row r="30821" x14ac:dyDescent="0.25"/>
    <row r="30822" x14ac:dyDescent="0.25"/>
    <row r="30823" x14ac:dyDescent="0.25"/>
    <row r="30824" x14ac:dyDescent="0.25"/>
    <row r="30825" x14ac:dyDescent="0.25"/>
    <row r="30826" x14ac:dyDescent="0.25"/>
    <row r="30827" x14ac:dyDescent="0.25"/>
    <row r="30828" x14ac:dyDescent="0.25"/>
    <row r="30829" x14ac:dyDescent="0.25"/>
    <row r="30830" x14ac:dyDescent="0.25"/>
    <row r="30831" x14ac:dyDescent="0.25"/>
    <row r="30832" x14ac:dyDescent="0.25"/>
    <row r="30833" x14ac:dyDescent="0.25"/>
    <row r="30834" x14ac:dyDescent="0.25"/>
    <row r="30835" x14ac:dyDescent="0.25"/>
    <row r="30836" x14ac:dyDescent="0.25"/>
    <row r="30837" x14ac:dyDescent="0.25"/>
    <row r="30838" x14ac:dyDescent="0.25"/>
    <row r="30839" x14ac:dyDescent="0.25"/>
    <row r="30840" x14ac:dyDescent="0.25"/>
    <row r="30841" x14ac:dyDescent="0.25"/>
    <row r="30842" x14ac:dyDescent="0.25"/>
    <row r="30843" x14ac:dyDescent="0.25"/>
    <row r="30844" x14ac:dyDescent="0.25"/>
    <row r="30845" x14ac:dyDescent="0.25"/>
    <row r="30846" x14ac:dyDescent="0.25"/>
    <row r="30847" x14ac:dyDescent="0.25"/>
    <row r="30848" x14ac:dyDescent="0.25"/>
    <row r="30849" x14ac:dyDescent="0.25"/>
    <row r="30850" x14ac:dyDescent="0.25"/>
    <row r="30851" x14ac:dyDescent="0.25"/>
    <row r="30852" x14ac:dyDescent="0.25"/>
    <row r="30853" x14ac:dyDescent="0.25"/>
    <row r="30854" x14ac:dyDescent="0.25"/>
    <row r="30855" x14ac:dyDescent="0.25"/>
    <row r="30856" x14ac:dyDescent="0.25"/>
    <row r="30857" x14ac:dyDescent="0.25"/>
    <row r="30858" x14ac:dyDescent="0.25"/>
    <row r="30859" x14ac:dyDescent="0.25"/>
    <row r="30860" x14ac:dyDescent="0.25"/>
    <row r="30861" x14ac:dyDescent="0.25"/>
    <row r="30862" x14ac:dyDescent="0.25"/>
    <row r="30863" x14ac:dyDescent="0.25"/>
    <row r="30864" x14ac:dyDescent="0.25"/>
    <row r="30865" x14ac:dyDescent="0.25"/>
    <row r="30866" x14ac:dyDescent="0.25"/>
    <row r="30867" x14ac:dyDescent="0.25"/>
    <row r="30868" x14ac:dyDescent="0.25"/>
    <row r="30869" x14ac:dyDescent="0.25"/>
    <row r="30870" x14ac:dyDescent="0.25"/>
    <row r="30871" x14ac:dyDescent="0.25"/>
    <row r="30872" x14ac:dyDescent="0.25"/>
    <row r="30873" x14ac:dyDescent="0.25"/>
    <row r="30874" x14ac:dyDescent="0.25"/>
    <row r="30875" x14ac:dyDescent="0.25"/>
    <row r="30876" x14ac:dyDescent="0.25"/>
    <row r="30877" x14ac:dyDescent="0.25"/>
    <row r="30878" x14ac:dyDescent="0.25"/>
    <row r="30879" x14ac:dyDescent="0.25"/>
    <row r="30880" x14ac:dyDescent="0.25"/>
    <row r="30881" x14ac:dyDescent="0.25"/>
    <row r="30882" x14ac:dyDescent="0.25"/>
    <row r="30883" x14ac:dyDescent="0.25"/>
    <row r="30884" x14ac:dyDescent="0.25"/>
    <row r="30885" x14ac:dyDescent="0.25"/>
    <row r="30886" x14ac:dyDescent="0.25"/>
    <row r="30887" x14ac:dyDescent="0.25"/>
    <row r="30888" x14ac:dyDescent="0.25"/>
    <row r="30889" x14ac:dyDescent="0.25"/>
    <row r="30890" x14ac:dyDescent="0.25"/>
    <row r="30891" x14ac:dyDescent="0.25"/>
    <row r="30892" x14ac:dyDescent="0.25"/>
    <row r="30893" x14ac:dyDescent="0.25"/>
    <row r="30894" x14ac:dyDescent="0.25"/>
    <row r="30895" x14ac:dyDescent="0.25"/>
    <row r="30896" x14ac:dyDescent="0.25"/>
    <row r="30897" x14ac:dyDescent="0.25"/>
    <row r="30898" x14ac:dyDescent="0.25"/>
    <row r="30899" x14ac:dyDescent="0.25"/>
    <row r="30900" x14ac:dyDescent="0.25"/>
    <row r="30901" x14ac:dyDescent="0.25"/>
    <row r="30902" x14ac:dyDescent="0.25"/>
    <row r="30903" x14ac:dyDescent="0.25"/>
    <row r="30904" x14ac:dyDescent="0.25"/>
    <row r="30905" x14ac:dyDescent="0.25"/>
    <row r="30906" x14ac:dyDescent="0.25"/>
    <row r="30907" x14ac:dyDescent="0.25"/>
    <row r="30908" x14ac:dyDescent="0.25"/>
    <row r="30909" x14ac:dyDescent="0.25"/>
    <row r="30910" x14ac:dyDescent="0.25"/>
    <row r="30911" x14ac:dyDescent="0.25"/>
    <row r="30912" x14ac:dyDescent="0.25"/>
    <row r="30913" x14ac:dyDescent="0.25"/>
    <row r="30914" x14ac:dyDescent="0.25"/>
    <row r="30915" x14ac:dyDescent="0.25"/>
    <row r="30916" x14ac:dyDescent="0.25"/>
    <row r="30917" x14ac:dyDescent="0.25"/>
    <row r="30918" x14ac:dyDescent="0.25"/>
    <row r="30919" x14ac:dyDescent="0.25"/>
    <row r="30920" x14ac:dyDescent="0.25"/>
    <row r="30921" x14ac:dyDescent="0.25"/>
    <row r="30922" x14ac:dyDescent="0.25"/>
    <row r="30923" x14ac:dyDescent="0.25"/>
    <row r="30924" x14ac:dyDescent="0.25"/>
    <row r="30925" x14ac:dyDescent="0.25"/>
    <row r="30926" x14ac:dyDescent="0.25"/>
    <row r="30927" x14ac:dyDescent="0.25"/>
    <row r="30928" x14ac:dyDescent="0.25"/>
    <row r="30929" x14ac:dyDescent="0.25"/>
    <row r="30930" x14ac:dyDescent="0.25"/>
    <row r="30931" x14ac:dyDescent="0.25"/>
    <row r="30932" x14ac:dyDescent="0.25"/>
    <row r="30933" x14ac:dyDescent="0.25"/>
    <row r="30934" x14ac:dyDescent="0.25"/>
    <row r="30935" x14ac:dyDescent="0.25"/>
    <row r="30936" x14ac:dyDescent="0.25"/>
    <row r="30937" x14ac:dyDescent="0.25"/>
    <row r="30938" x14ac:dyDescent="0.25"/>
    <row r="30939" x14ac:dyDescent="0.25"/>
    <row r="30940" x14ac:dyDescent="0.25"/>
    <row r="30941" x14ac:dyDescent="0.25"/>
    <row r="30942" x14ac:dyDescent="0.25"/>
    <row r="30943" x14ac:dyDescent="0.25"/>
    <row r="30944" x14ac:dyDescent="0.25"/>
    <row r="30945" x14ac:dyDescent="0.25"/>
    <row r="30946" x14ac:dyDescent="0.25"/>
    <row r="30947" x14ac:dyDescent="0.25"/>
    <row r="30948" x14ac:dyDescent="0.25"/>
    <row r="30949" x14ac:dyDescent="0.25"/>
    <row r="30950" x14ac:dyDescent="0.25"/>
    <row r="30951" x14ac:dyDescent="0.25"/>
    <row r="30952" x14ac:dyDescent="0.25"/>
    <row r="30953" x14ac:dyDescent="0.25"/>
    <row r="30954" x14ac:dyDescent="0.25"/>
    <row r="30955" x14ac:dyDescent="0.25"/>
    <row r="30956" x14ac:dyDescent="0.25"/>
    <row r="30957" x14ac:dyDescent="0.25"/>
    <row r="30958" x14ac:dyDescent="0.25"/>
    <row r="30959" x14ac:dyDescent="0.25"/>
    <row r="30960" x14ac:dyDescent="0.25"/>
    <row r="30961" x14ac:dyDescent="0.25"/>
    <row r="30962" x14ac:dyDescent="0.25"/>
    <row r="30963" x14ac:dyDescent="0.25"/>
    <row r="30964" x14ac:dyDescent="0.25"/>
    <row r="30965" x14ac:dyDescent="0.25"/>
    <row r="30966" x14ac:dyDescent="0.25"/>
    <row r="30967" x14ac:dyDescent="0.25"/>
    <row r="30968" x14ac:dyDescent="0.25"/>
    <row r="30969" x14ac:dyDescent="0.25"/>
    <row r="30970" x14ac:dyDescent="0.25"/>
    <row r="30971" x14ac:dyDescent="0.25"/>
    <row r="30972" x14ac:dyDescent="0.25"/>
    <row r="30973" x14ac:dyDescent="0.25"/>
    <row r="30974" x14ac:dyDescent="0.25"/>
    <row r="30975" x14ac:dyDescent="0.25"/>
    <row r="30976" x14ac:dyDescent="0.25"/>
    <row r="30977" x14ac:dyDescent="0.25"/>
    <row r="30978" x14ac:dyDescent="0.25"/>
    <row r="30979" x14ac:dyDescent="0.25"/>
    <row r="30980" x14ac:dyDescent="0.25"/>
    <row r="30981" x14ac:dyDescent="0.25"/>
    <row r="30982" x14ac:dyDescent="0.25"/>
    <row r="30983" x14ac:dyDescent="0.25"/>
    <row r="30984" x14ac:dyDescent="0.25"/>
    <row r="30985" x14ac:dyDescent="0.25"/>
    <row r="30986" x14ac:dyDescent="0.25"/>
    <row r="30987" x14ac:dyDescent="0.25"/>
    <row r="30988" x14ac:dyDescent="0.25"/>
    <row r="30989" x14ac:dyDescent="0.25"/>
    <row r="30990" x14ac:dyDescent="0.25"/>
    <row r="30991" x14ac:dyDescent="0.25"/>
    <row r="30992" x14ac:dyDescent="0.25"/>
    <row r="30993" x14ac:dyDescent="0.25"/>
    <row r="30994" x14ac:dyDescent="0.25"/>
    <row r="30995" x14ac:dyDescent="0.25"/>
    <row r="30996" x14ac:dyDescent="0.25"/>
    <row r="30997" x14ac:dyDescent="0.25"/>
    <row r="30998" x14ac:dyDescent="0.25"/>
    <row r="30999" x14ac:dyDescent="0.25"/>
    <row r="31000" x14ac:dyDescent="0.25"/>
    <row r="31001" x14ac:dyDescent="0.25"/>
    <row r="31002" x14ac:dyDescent="0.25"/>
    <row r="31003" x14ac:dyDescent="0.25"/>
    <row r="31004" x14ac:dyDescent="0.25"/>
    <row r="31005" x14ac:dyDescent="0.25"/>
    <row r="31006" x14ac:dyDescent="0.25"/>
    <row r="31007" x14ac:dyDescent="0.25"/>
    <row r="31008" x14ac:dyDescent="0.25"/>
    <row r="31009" x14ac:dyDescent="0.25"/>
    <row r="31010" x14ac:dyDescent="0.25"/>
    <row r="31011" x14ac:dyDescent="0.25"/>
    <row r="31012" x14ac:dyDescent="0.25"/>
    <row r="31013" x14ac:dyDescent="0.25"/>
    <row r="31014" x14ac:dyDescent="0.25"/>
    <row r="31015" x14ac:dyDescent="0.25"/>
    <row r="31016" x14ac:dyDescent="0.25"/>
    <row r="31017" x14ac:dyDescent="0.25"/>
    <row r="31018" x14ac:dyDescent="0.25"/>
    <row r="31019" x14ac:dyDescent="0.25"/>
    <row r="31020" x14ac:dyDescent="0.25"/>
    <row r="31021" x14ac:dyDescent="0.25"/>
    <row r="31022" x14ac:dyDescent="0.25"/>
    <row r="31023" x14ac:dyDescent="0.25"/>
    <row r="31024" x14ac:dyDescent="0.25"/>
    <row r="31025" x14ac:dyDescent="0.25"/>
    <row r="31026" x14ac:dyDescent="0.25"/>
    <row r="31027" x14ac:dyDescent="0.25"/>
    <row r="31028" x14ac:dyDescent="0.25"/>
    <row r="31029" x14ac:dyDescent="0.25"/>
    <row r="31030" x14ac:dyDescent="0.25"/>
    <row r="31031" x14ac:dyDescent="0.25"/>
    <row r="31032" x14ac:dyDescent="0.25"/>
    <row r="31033" x14ac:dyDescent="0.25"/>
    <row r="31034" x14ac:dyDescent="0.25"/>
    <row r="31035" x14ac:dyDescent="0.25"/>
    <row r="31036" x14ac:dyDescent="0.25"/>
    <row r="31037" x14ac:dyDescent="0.25"/>
    <row r="31038" x14ac:dyDescent="0.25"/>
    <row r="31039" x14ac:dyDescent="0.25"/>
    <row r="31040" x14ac:dyDescent="0.25"/>
    <row r="31041" x14ac:dyDescent="0.25"/>
    <row r="31042" x14ac:dyDescent="0.25"/>
    <row r="31043" x14ac:dyDescent="0.25"/>
    <row r="31044" x14ac:dyDescent="0.25"/>
    <row r="31045" x14ac:dyDescent="0.25"/>
    <row r="31046" x14ac:dyDescent="0.25"/>
    <row r="31047" x14ac:dyDescent="0.25"/>
    <row r="31048" x14ac:dyDescent="0.25"/>
    <row r="31049" x14ac:dyDescent="0.25"/>
    <row r="31050" x14ac:dyDescent="0.25"/>
    <row r="31051" x14ac:dyDescent="0.25"/>
    <row r="31052" x14ac:dyDescent="0.25"/>
    <row r="31053" x14ac:dyDescent="0.25"/>
    <row r="31054" x14ac:dyDescent="0.25"/>
    <row r="31055" x14ac:dyDescent="0.25"/>
    <row r="31056" x14ac:dyDescent="0.25"/>
    <row r="31057" x14ac:dyDescent="0.25"/>
    <row r="31058" x14ac:dyDescent="0.25"/>
    <row r="31059" x14ac:dyDescent="0.25"/>
    <row r="31060" x14ac:dyDescent="0.25"/>
    <row r="31061" x14ac:dyDescent="0.25"/>
    <row r="31062" x14ac:dyDescent="0.25"/>
    <row r="31063" x14ac:dyDescent="0.25"/>
    <row r="31064" x14ac:dyDescent="0.25"/>
    <row r="31065" x14ac:dyDescent="0.25"/>
    <row r="31066" x14ac:dyDescent="0.25"/>
    <row r="31067" x14ac:dyDescent="0.25"/>
    <row r="31068" x14ac:dyDescent="0.25"/>
    <row r="31069" x14ac:dyDescent="0.25"/>
    <row r="31070" x14ac:dyDescent="0.25"/>
    <row r="31071" x14ac:dyDescent="0.25"/>
    <row r="31072" x14ac:dyDescent="0.25"/>
    <row r="31073" x14ac:dyDescent="0.25"/>
    <row r="31074" x14ac:dyDescent="0.25"/>
    <row r="31075" x14ac:dyDescent="0.25"/>
    <row r="31076" x14ac:dyDescent="0.25"/>
    <row r="31077" x14ac:dyDescent="0.25"/>
    <row r="31078" x14ac:dyDescent="0.25"/>
    <row r="31079" x14ac:dyDescent="0.25"/>
    <row r="31080" x14ac:dyDescent="0.25"/>
    <row r="31081" x14ac:dyDescent="0.25"/>
    <row r="31082" x14ac:dyDescent="0.25"/>
    <row r="31083" x14ac:dyDescent="0.25"/>
    <row r="31084" x14ac:dyDescent="0.25"/>
    <row r="31085" x14ac:dyDescent="0.25"/>
    <row r="31086" x14ac:dyDescent="0.25"/>
    <row r="31087" x14ac:dyDescent="0.25"/>
    <row r="31088" x14ac:dyDescent="0.25"/>
    <row r="31089" x14ac:dyDescent="0.25"/>
    <row r="31090" x14ac:dyDescent="0.25"/>
    <row r="31091" x14ac:dyDescent="0.25"/>
    <row r="31092" x14ac:dyDescent="0.25"/>
    <row r="31093" x14ac:dyDescent="0.25"/>
    <row r="31094" x14ac:dyDescent="0.25"/>
    <row r="31095" x14ac:dyDescent="0.25"/>
    <row r="31096" x14ac:dyDescent="0.25"/>
    <row r="31097" x14ac:dyDescent="0.25"/>
    <row r="31098" x14ac:dyDescent="0.25"/>
    <row r="31099" x14ac:dyDescent="0.25"/>
    <row r="31100" x14ac:dyDescent="0.25"/>
    <row r="31101" x14ac:dyDescent="0.25"/>
    <row r="31102" x14ac:dyDescent="0.25"/>
    <row r="31103" x14ac:dyDescent="0.25"/>
    <row r="31104" x14ac:dyDescent="0.25"/>
    <row r="31105" x14ac:dyDescent="0.25"/>
    <row r="31106" x14ac:dyDescent="0.25"/>
    <row r="31107" x14ac:dyDescent="0.25"/>
    <row r="31108" x14ac:dyDescent="0.25"/>
    <row r="31109" x14ac:dyDescent="0.25"/>
    <row r="31110" x14ac:dyDescent="0.25"/>
    <row r="31111" x14ac:dyDescent="0.25"/>
    <row r="31112" x14ac:dyDescent="0.25"/>
    <row r="31113" x14ac:dyDescent="0.25"/>
    <row r="31114" x14ac:dyDescent="0.25"/>
    <row r="31115" x14ac:dyDescent="0.25"/>
    <row r="31116" x14ac:dyDescent="0.25"/>
    <row r="31117" x14ac:dyDescent="0.25"/>
    <row r="31118" x14ac:dyDescent="0.25"/>
    <row r="31119" x14ac:dyDescent="0.25"/>
    <row r="31120" x14ac:dyDescent="0.25"/>
    <row r="31121" x14ac:dyDescent="0.25"/>
    <row r="31122" x14ac:dyDescent="0.25"/>
    <row r="31123" x14ac:dyDescent="0.25"/>
    <row r="31124" x14ac:dyDescent="0.25"/>
    <row r="31125" x14ac:dyDescent="0.25"/>
    <row r="31126" x14ac:dyDescent="0.25"/>
    <row r="31127" x14ac:dyDescent="0.25"/>
    <row r="31128" x14ac:dyDescent="0.25"/>
    <row r="31129" x14ac:dyDescent="0.25"/>
    <row r="31130" x14ac:dyDescent="0.25"/>
    <row r="31131" x14ac:dyDescent="0.25"/>
    <row r="31132" x14ac:dyDescent="0.25"/>
    <row r="31133" x14ac:dyDescent="0.25"/>
    <row r="31134" x14ac:dyDescent="0.25"/>
    <row r="31135" x14ac:dyDescent="0.25"/>
    <row r="31136" x14ac:dyDescent="0.25"/>
    <row r="31137" x14ac:dyDescent="0.25"/>
    <row r="31138" x14ac:dyDescent="0.25"/>
    <row r="31139" x14ac:dyDescent="0.25"/>
    <row r="31140" x14ac:dyDescent="0.25"/>
    <row r="31141" x14ac:dyDescent="0.25"/>
    <row r="31142" x14ac:dyDescent="0.25"/>
    <row r="31143" x14ac:dyDescent="0.25"/>
    <row r="31144" x14ac:dyDescent="0.25"/>
    <row r="31145" x14ac:dyDescent="0.25"/>
    <row r="31146" x14ac:dyDescent="0.25"/>
    <row r="31147" x14ac:dyDescent="0.25"/>
    <row r="31148" x14ac:dyDescent="0.25"/>
    <row r="31149" x14ac:dyDescent="0.25"/>
    <row r="31150" x14ac:dyDescent="0.25"/>
    <row r="31151" x14ac:dyDescent="0.25"/>
    <row r="31152" x14ac:dyDescent="0.25"/>
    <row r="31153" x14ac:dyDescent="0.25"/>
    <row r="31154" x14ac:dyDescent="0.25"/>
    <row r="31155" x14ac:dyDescent="0.25"/>
    <row r="31156" x14ac:dyDescent="0.25"/>
    <row r="31157" x14ac:dyDescent="0.25"/>
    <row r="31158" x14ac:dyDescent="0.25"/>
    <row r="31159" x14ac:dyDescent="0.25"/>
    <row r="31160" x14ac:dyDescent="0.25"/>
    <row r="31161" x14ac:dyDescent="0.25"/>
    <row r="31162" x14ac:dyDescent="0.25"/>
    <row r="31163" x14ac:dyDescent="0.25"/>
    <row r="31164" x14ac:dyDescent="0.25"/>
    <row r="31165" x14ac:dyDescent="0.25"/>
    <row r="31166" x14ac:dyDescent="0.25"/>
    <row r="31167" x14ac:dyDescent="0.25"/>
    <row r="31168" x14ac:dyDescent="0.25"/>
    <row r="31169" x14ac:dyDescent="0.25"/>
    <row r="31170" x14ac:dyDescent="0.25"/>
    <row r="31171" x14ac:dyDescent="0.25"/>
    <row r="31172" x14ac:dyDescent="0.25"/>
    <row r="31173" x14ac:dyDescent="0.25"/>
    <row r="31174" x14ac:dyDescent="0.25"/>
    <row r="31175" x14ac:dyDescent="0.25"/>
    <row r="31176" x14ac:dyDescent="0.25"/>
    <row r="31177" x14ac:dyDescent="0.25"/>
    <row r="31178" x14ac:dyDescent="0.25"/>
    <row r="31179" x14ac:dyDescent="0.25"/>
    <row r="31180" x14ac:dyDescent="0.25"/>
    <row r="31181" x14ac:dyDescent="0.25"/>
    <row r="31182" x14ac:dyDescent="0.25"/>
    <row r="31183" x14ac:dyDescent="0.25"/>
    <row r="31184" x14ac:dyDescent="0.25"/>
    <row r="31185" x14ac:dyDescent="0.25"/>
    <row r="31186" x14ac:dyDescent="0.25"/>
    <row r="31187" x14ac:dyDescent="0.25"/>
    <row r="31188" x14ac:dyDescent="0.25"/>
    <row r="31189" x14ac:dyDescent="0.25"/>
    <row r="31190" x14ac:dyDescent="0.25"/>
    <row r="31191" x14ac:dyDescent="0.25"/>
    <row r="31192" x14ac:dyDescent="0.25"/>
    <row r="31193" x14ac:dyDescent="0.25"/>
    <row r="31194" x14ac:dyDescent="0.25"/>
    <row r="31195" x14ac:dyDescent="0.25"/>
    <row r="31196" x14ac:dyDescent="0.25"/>
    <row r="31197" x14ac:dyDescent="0.25"/>
    <row r="31198" x14ac:dyDescent="0.25"/>
    <row r="31199" x14ac:dyDescent="0.25"/>
    <row r="31200" x14ac:dyDescent="0.25"/>
    <row r="31201" x14ac:dyDescent="0.25"/>
    <row r="31202" x14ac:dyDescent="0.25"/>
    <row r="31203" x14ac:dyDescent="0.25"/>
    <row r="31204" x14ac:dyDescent="0.25"/>
    <row r="31205" x14ac:dyDescent="0.25"/>
    <row r="31206" x14ac:dyDescent="0.25"/>
    <row r="31207" x14ac:dyDescent="0.25"/>
    <row r="31208" x14ac:dyDescent="0.25"/>
    <row r="31209" x14ac:dyDescent="0.25"/>
    <row r="31210" x14ac:dyDescent="0.25"/>
    <row r="31211" x14ac:dyDescent="0.25"/>
    <row r="31212" x14ac:dyDescent="0.25"/>
    <row r="31213" x14ac:dyDescent="0.25"/>
    <row r="31214" x14ac:dyDescent="0.25"/>
    <row r="31215" x14ac:dyDescent="0.25"/>
    <row r="31216" x14ac:dyDescent="0.25"/>
    <row r="31217" x14ac:dyDescent="0.25"/>
    <row r="31218" x14ac:dyDescent="0.25"/>
    <row r="31219" x14ac:dyDescent="0.25"/>
    <row r="31220" x14ac:dyDescent="0.25"/>
    <row r="31221" x14ac:dyDescent="0.25"/>
    <row r="31222" x14ac:dyDescent="0.25"/>
    <row r="31223" x14ac:dyDescent="0.25"/>
    <row r="31224" x14ac:dyDescent="0.25"/>
    <row r="31225" x14ac:dyDescent="0.25"/>
    <row r="31226" x14ac:dyDescent="0.25"/>
    <row r="31227" x14ac:dyDescent="0.25"/>
    <row r="31228" x14ac:dyDescent="0.25"/>
    <row r="31229" x14ac:dyDescent="0.25"/>
    <row r="31230" x14ac:dyDescent="0.25"/>
    <row r="31231" x14ac:dyDescent="0.25"/>
    <row r="31232" x14ac:dyDescent="0.25"/>
    <row r="31233" x14ac:dyDescent="0.25"/>
    <row r="31234" x14ac:dyDescent="0.25"/>
    <row r="31235" x14ac:dyDescent="0.25"/>
    <row r="31236" x14ac:dyDescent="0.25"/>
    <row r="31237" x14ac:dyDescent="0.25"/>
    <row r="31238" x14ac:dyDescent="0.25"/>
    <row r="31239" x14ac:dyDescent="0.25"/>
    <row r="31240" x14ac:dyDescent="0.25"/>
    <row r="31241" x14ac:dyDescent="0.25"/>
    <row r="31242" x14ac:dyDescent="0.25"/>
    <row r="31243" x14ac:dyDescent="0.25"/>
    <row r="31244" x14ac:dyDescent="0.25"/>
    <row r="31245" x14ac:dyDescent="0.25"/>
    <row r="31246" x14ac:dyDescent="0.25"/>
    <row r="31247" x14ac:dyDescent="0.25"/>
    <row r="31248" x14ac:dyDescent="0.25"/>
    <row r="31249" x14ac:dyDescent="0.25"/>
    <row r="31250" x14ac:dyDescent="0.25"/>
    <row r="31251" x14ac:dyDescent="0.25"/>
    <row r="31252" x14ac:dyDescent="0.25"/>
    <row r="31253" x14ac:dyDescent="0.25"/>
    <row r="31254" x14ac:dyDescent="0.25"/>
    <row r="31255" x14ac:dyDescent="0.25"/>
    <row r="31256" x14ac:dyDescent="0.25"/>
    <row r="31257" x14ac:dyDescent="0.25"/>
    <row r="31258" x14ac:dyDescent="0.25"/>
    <row r="31259" x14ac:dyDescent="0.25"/>
    <row r="31260" x14ac:dyDescent="0.25"/>
    <row r="31261" x14ac:dyDescent="0.25"/>
    <row r="31262" x14ac:dyDescent="0.25"/>
    <row r="31263" x14ac:dyDescent="0.25"/>
    <row r="31264" x14ac:dyDescent="0.25"/>
    <row r="31265" x14ac:dyDescent="0.25"/>
    <row r="31266" x14ac:dyDescent="0.25"/>
    <row r="31267" x14ac:dyDescent="0.25"/>
    <row r="31268" x14ac:dyDescent="0.25"/>
    <row r="31269" x14ac:dyDescent="0.25"/>
    <row r="31270" x14ac:dyDescent="0.25"/>
    <row r="31271" x14ac:dyDescent="0.25"/>
    <row r="31272" x14ac:dyDescent="0.25"/>
    <row r="31273" x14ac:dyDescent="0.25"/>
    <row r="31274" x14ac:dyDescent="0.25"/>
    <row r="31275" x14ac:dyDescent="0.25"/>
    <row r="31276" x14ac:dyDescent="0.25"/>
    <row r="31277" x14ac:dyDescent="0.25"/>
    <row r="31278" x14ac:dyDescent="0.25"/>
    <row r="31279" x14ac:dyDescent="0.25"/>
    <row r="31280" x14ac:dyDescent="0.25"/>
    <row r="31281" x14ac:dyDescent="0.25"/>
    <row r="31282" x14ac:dyDescent="0.25"/>
    <row r="31283" x14ac:dyDescent="0.25"/>
    <row r="31284" x14ac:dyDescent="0.25"/>
    <row r="31285" x14ac:dyDescent="0.25"/>
    <row r="31286" x14ac:dyDescent="0.25"/>
    <row r="31287" x14ac:dyDescent="0.25"/>
    <row r="31288" x14ac:dyDescent="0.25"/>
    <row r="31289" x14ac:dyDescent="0.25"/>
    <row r="31290" x14ac:dyDescent="0.25"/>
    <row r="31291" x14ac:dyDescent="0.25"/>
    <row r="31292" x14ac:dyDescent="0.25"/>
    <row r="31293" x14ac:dyDescent="0.25"/>
    <row r="31294" x14ac:dyDescent="0.25"/>
    <row r="31295" x14ac:dyDescent="0.25"/>
    <row r="31296" x14ac:dyDescent="0.25"/>
    <row r="31297" x14ac:dyDescent="0.25"/>
    <row r="31298" x14ac:dyDescent="0.25"/>
    <row r="31299" x14ac:dyDescent="0.25"/>
    <row r="31300" x14ac:dyDescent="0.25"/>
    <row r="31301" x14ac:dyDescent="0.25"/>
    <row r="31302" x14ac:dyDescent="0.25"/>
    <row r="31303" x14ac:dyDescent="0.25"/>
    <row r="31304" x14ac:dyDescent="0.25"/>
    <row r="31305" x14ac:dyDescent="0.25"/>
    <row r="31306" x14ac:dyDescent="0.25"/>
    <row r="31307" x14ac:dyDescent="0.25"/>
    <row r="31308" x14ac:dyDescent="0.25"/>
    <row r="31309" x14ac:dyDescent="0.25"/>
    <row r="31310" x14ac:dyDescent="0.25"/>
    <row r="31311" x14ac:dyDescent="0.25"/>
    <row r="31312" x14ac:dyDescent="0.25"/>
    <row r="31313" x14ac:dyDescent="0.25"/>
    <row r="31314" x14ac:dyDescent="0.25"/>
    <row r="31315" x14ac:dyDescent="0.25"/>
    <row r="31316" x14ac:dyDescent="0.25"/>
    <row r="31317" x14ac:dyDescent="0.25"/>
    <row r="31318" x14ac:dyDescent="0.25"/>
    <row r="31319" x14ac:dyDescent="0.25"/>
    <row r="31320" x14ac:dyDescent="0.25"/>
    <row r="31321" x14ac:dyDescent="0.25"/>
    <row r="31322" x14ac:dyDescent="0.25"/>
    <row r="31323" x14ac:dyDescent="0.25"/>
    <row r="31324" x14ac:dyDescent="0.25"/>
    <row r="31325" x14ac:dyDescent="0.25"/>
    <row r="31326" x14ac:dyDescent="0.25"/>
    <row r="31327" x14ac:dyDescent="0.25"/>
    <row r="31328" x14ac:dyDescent="0.25"/>
    <row r="31329" x14ac:dyDescent="0.25"/>
    <row r="31330" x14ac:dyDescent="0.25"/>
    <row r="31331" x14ac:dyDescent="0.25"/>
    <row r="31332" x14ac:dyDescent="0.25"/>
    <row r="31333" x14ac:dyDescent="0.25"/>
    <row r="31334" x14ac:dyDescent="0.25"/>
    <row r="31335" x14ac:dyDescent="0.25"/>
    <row r="31336" x14ac:dyDescent="0.25"/>
    <row r="31337" x14ac:dyDescent="0.25"/>
    <row r="31338" x14ac:dyDescent="0.25"/>
    <row r="31339" x14ac:dyDescent="0.25"/>
    <row r="31340" x14ac:dyDescent="0.25"/>
    <row r="31341" x14ac:dyDescent="0.25"/>
    <row r="31342" x14ac:dyDescent="0.25"/>
    <row r="31343" x14ac:dyDescent="0.25"/>
    <row r="31344" x14ac:dyDescent="0.25"/>
    <row r="31345" x14ac:dyDescent="0.25"/>
    <row r="31346" x14ac:dyDescent="0.25"/>
    <row r="31347" x14ac:dyDescent="0.25"/>
    <row r="31348" x14ac:dyDescent="0.25"/>
    <row r="31349" x14ac:dyDescent="0.25"/>
    <row r="31350" x14ac:dyDescent="0.25"/>
    <row r="31351" x14ac:dyDescent="0.25"/>
    <row r="31352" x14ac:dyDescent="0.25"/>
    <row r="31353" x14ac:dyDescent="0.25"/>
    <row r="31354" x14ac:dyDescent="0.25"/>
    <row r="31355" x14ac:dyDescent="0.25"/>
    <row r="31356" x14ac:dyDescent="0.25"/>
    <row r="31357" x14ac:dyDescent="0.25"/>
    <row r="31358" x14ac:dyDescent="0.25"/>
    <row r="31359" x14ac:dyDescent="0.25"/>
    <row r="31360" x14ac:dyDescent="0.25"/>
    <row r="31361" x14ac:dyDescent="0.25"/>
    <row r="31362" x14ac:dyDescent="0.25"/>
    <row r="31363" x14ac:dyDescent="0.25"/>
    <row r="31364" x14ac:dyDescent="0.25"/>
    <row r="31365" x14ac:dyDescent="0.25"/>
    <row r="31366" x14ac:dyDescent="0.25"/>
    <row r="31367" x14ac:dyDescent="0.25"/>
    <row r="31368" x14ac:dyDescent="0.25"/>
    <row r="31369" x14ac:dyDescent="0.25"/>
    <row r="31370" x14ac:dyDescent="0.25"/>
    <row r="31371" x14ac:dyDescent="0.25"/>
    <row r="31372" x14ac:dyDescent="0.25"/>
    <row r="31373" x14ac:dyDescent="0.25"/>
    <row r="31374" x14ac:dyDescent="0.25"/>
    <row r="31375" x14ac:dyDescent="0.25"/>
    <row r="31376" x14ac:dyDescent="0.25"/>
    <row r="31377" x14ac:dyDescent="0.25"/>
    <row r="31378" x14ac:dyDescent="0.25"/>
    <row r="31379" x14ac:dyDescent="0.25"/>
    <row r="31380" x14ac:dyDescent="0.25"/>
    <row r="31381" x14ac:dyDescent="0.25"/>
    <row r="31382" x14ac:dyDescent="0.25"/>
    <row r="31383" x14ac:dyDescent="0.25"/>
    <row r="31384" x14ac:dyDescent="0.25"/>
    <row r="31385" x14ac:dyDescent="0.25"/>
    <row r="31386" x14ac:dyDescent="0.25"/>
    <row r="31387" x14ac:dyDescent="0.25"/>
    <row r="31388" x14ac:dyDescent="0.25"/>
    <row r="31389" x14ac:dyDescent="0.25"/>
    <row r="31390" x14ac:dyDescent="0.25"/>
    <row r="31391" x14ac:dyDescent="0.25"/>
    <row r="31392" x14ac:dyDescent="0.25"/>
    <row r="31393" x14ac:dyDescent="0.25"/>
    <row r="31394" x14ac:dyDescent="0.25"/>
    <row r="31395" x14ac:dyDescent="0.25"/>
    <row r="31396" x14ac:dyDescent="0.25"/>
    <row r="31397" x14ac:dyDescent="0.25"/>
    <row r="31398" x14ac:dyDescent="0.25"/>
    <row r="31399" x14ac:dyDescent="0.25"/>
    <row r="31400" x14ac:dyDescent="0.25"/>
    <row r="31401" x14ac:dyDescent="0.25"/>
    <row r="31402" x14ac:dyDescent="0.25"/>
    <row r="31403" x14ac:dyDescent="0.25"/>
    <row r="31404" x14ac:dyDescent="0.25"/>
    <row r="31405" x14ac:dyDescent="0.25"/>
    <row r="31406" x14ac:dyDescent="0.25"/>
    <row r="31407" x14ac:dyDescent="0.25"/>
    <row r="31408" x14ac:dyDescent="0.25"/>
    <row r="31409" x14ac:dyDescent="0.25"/>
    <row r="31410" x14ac:dyDescent="0.25"/>
    <row r="31411" x14ac:dyDescent="0.25"/>
    <row r="31412" x14ac:dyDescent="0.25"/>
    <row r="31413" x14ac:dyDescent="0.25"/>
    <row r="31414" x14ac:dyDescent="0.25"/>
    <row r="31415" x14ac:dyDescent="0.25"/>
    <row r="31416" x14ac:dyDescent="0.25"/>
    <row r="31417" x14ac:dyDescent="0.25"/>
    <row r="31418" x14ac:dyDescent="0.25"/>
    <row r="31419" x14ac:dyDescent="0.25"/>
    <row r="31420" x14ac:dyDescent="0.25"/>
    <row r="31421" x14ac:dyDescent="0.25"/>
    <row r="31422" x14ac:dyDescent="0.25"/>
    <row r="31423" x14ac:dyDescent="0.25"/>
    <row r="31424" x14ac:dyDescent="0.25"/>
    <row r="31425" x14ac:dyDescent="0.25"/>
    <row r="31426" x14ac:dyDescent="0.25"/>
    <row r="31427" x14ac:dyDescent="0.25"/>
    <row r="31428" x14ac:dyDescent="0.25"/>
    <row r="31429" x14ac:dyDescent="0.25"/>
    <row r="31430" x14ac:dyDescent="0.25"/>
    <row r="31431" x14ac:dyDescent="0.25"/>
    <row r="31432" x14ac:dyDescent="0.25"/>
    <row r="31433" x14ac:dyDescent="0.25"/>
    <row r="31434" x14ac:dyDescent="0.25"/>
    <row r="31435" x14ac:dyDescent="0.25"/>
    <row r="31436" x14ac:dyDescent="0.25"/>
    <row r="31437" x14ac:dyDescent="0.25"/>
    <row r="31438" x14ac:dyDescent="0.25"/>
    <row r="31439" x14ac:dyDescent="0.25"/>
    <row r="31440" x14ac:dyDescent="0.25"/>
    <row r="31441" x14ac:dyDescent="0.25"/>
    <row r="31442" x14ac:dyDescent="0.25"/>
    <row r="31443" x14ac:dyDescent="0.25"/>
    <row r="31444" x14ac:dyDescent="0.25"/>
    <row r="31445" x14ac:dyDescent="0.25"/>
    <row r="31446" x14ac:dyDescent="0.25"/>
    <row r="31447" x14ac:dyDescent="0.25"/>
    <row r="31448" x14ac:dyDescent="0.25"/>
    <row r="31449" x14ac:dyDescent="0.25"/>
    <row r="31450" x14ac:dyDescent="0.25"/>
    <row r="31451" x14ac:dyDescent="0.25"/>
    <row r="31452" x14ac:dyDescent="0.25"/>
    <row r="31453" x14ac:dyDescent="0.25"/>
    <row r="31454" x14ac:dyDescent="0.25"/>
    <row r="31455" x14ac:dyDescent="0.25"/>
    <row r="31456" x14ac:dyDescent="0.25"/>
    <row r="31457" x14ac:dyDescent="0.25"/>
    <row r="31458" x14ac:dyDescent="0.25"/>
    <row r="31459" x14ac:dyDescent="0.25"/>
    <row r="31460" x14ac:dyDescent="0.25"/>
    <row r="31461" x14ac:dyDescent="0.25"/>
    <row r="31462" x14ac:dyDescent="0.25"/>
    <row r="31463" x14ac:dyDescent="0.25"/>
    <row r="31464" x14ac:dyDescent="0.25"/>
    <row r="31465" x14ac:dyDescent="0.25"/>
    <row r="31466" x14ac:dyDescent="0.25"/>
    <row r="31467" x14ac:dyDescent="0.25"/>
    <row r="31468" x14ac:dyDescent="0.25"/>
    <row r="31469" x14ac:dyDescent="0.25"/>
    <row r="31470" x14ac:dyDescent="0.25"/>
    <row r="31471" x14ac:dyDescent="0.25"/>
    <row r="31472" x14ac:dyDescent="0.25"/>
    <row r="31473" x14ac:dyDescent="0.25"/>
    <row r="31474" x14ac:dyDescent="0.25"/>
    <row r="31475" x14ac:dyDescent="0.25"/>
    <row r="31476" x14ac:dyDescent="0.25"/>
    <row r="31477" x14ac:dyDescent="0.25"/>
    <row r="31478" x14ac:dyDescent="0.25"/>
    <row r="31479" x14ac:dyDescent="0.25"/>
    <row r="31480" x14ac:dyDescent="0.25"/>
    <row r="31481" x14ac:dyDescent="0.25"/>
    <row r="31482" x14ac:dyDescent="0.25"/>
    <row r="31483" x14ac:dyDescent="0.25"/>
    <row r="31484" x14ac:dyDescent="0.25"/>
    <row r="31485" x14ac:dyDescent="0.25"/>
    <row r="31486" x14ac:dyDescent="0.25"/>
    <row r="31487" x14ac:dyDescent="0.25"/>
    <row r="31488" x14ac:dyDescent="0.25"/>
    <row r="31489" x14ac:dyDescent="0.25"/>
    <row r="31490" x14ac:dyDescent="0.25"/>
    <row r="31491" x14ac:dyDescent="0.25"/>
    <row r="31492" x14ac:dyDescent="0.25"/>
    <row r="31493" x14ac:dyDescent="0.25"/>
    <row r="31494" x14ac:dyDescent="0.25"/>
    <row r="31495" x14ac:dyDescent="0.25"/>
    <row r="31496" x14ac:dyDescent="0.25"/>
    <row r="31497" x14ac:dyDescent="0.25"/>
    <row r="31498" x14ac:dyDescent="0.25"/>
    <row r="31499" x14ac:dyDescent="0.25"/>
    <row r="31500" x14ac:dyDescent="0.25"/>
    <row r="31501" x14ac:dyDescent="0.25"/>
    <row r="31502" x14ac:dyDescent="0.25"/>
    <row r="31503" x14ac:dyDescent="0.25"/>
    <row r="31504" x14ac:dyDescent="0.25"/>
    <row r="31505" x14ac:dyDescent="0.25"/>
    <row r="31506" x14ac:dyDescent="0.25"/>
    <row r="31507" x14ac:dyDescent="0.25"/>
    <row r="31508" x14ac:dyDescent="0.25"/>
    <row r="31509" x14ac:dyDescent="0.25"/>
    <row r="31510" x14ac:dyDescent="0.25"/>
    <row r="31511" x14ac:dyDescent="0.25"/>
    <row r="31512" x14ac:dyDescent="0.25"/>
    <row r="31513" x14ac:dyDescent="0.25"/>
    <row r="31514" x14ac:dyDescent="0.25"/>
    <row r="31515" x14ac:dyDescent="0.25"/>
    <row r="31516" x14ac:dyDescent="0.25"/>
    <row r="31517" x14ac:dyDescent="0.25"/>
    <row r="31518" x14ac:dyDescent="0.25"/>
    <row r="31519" x14ac:dyDescent="0.25"/>
    <row r="31520" x14ac:dyDescent="0.25"/>
    <row r="31521" x14ac:dyDescent="0.25"/>
    <row r="31522" x14ac:dyDescent="0.25"/>
    <row r="31523" x14ac:dyDescent="0.25"/>
    <row r="31524" x14ac:dyDescent="0.25"/>
    <row r="31525" x14ac:dyDescent="0.25"/>
    <row r="31526" x14ac:dyDescent="0.25"/>
    <row r="31527" x14ac:dyDescent="0.25"/>
    <row r="31528" x14ac:dyDescent="0.25"/>
    <row r="31529" x14ac:dyDescent="0.25"/>
    <row r="31530" x14ac:dyDescent="0.25"/>
    <row r="31531" x14ac:dyDescent="0.25"/>
    <row r="31532" x14ac:dyDescent="0.25"/>
    <row r="31533" x14ac:dyDescent="0.25"/>
    <row r="31534" x14ac:dyDescent="0.25"/>
    <row r="31535" x14ac:dyDescent="0.25"/>
    <row r="31536" x14ac:dyDescent="0.25"/>
    <row r="31537" x14ac:dyDescent="0.25"/>
    <row r="31538" x14ac:dyDescent="0.25"/>
    <row r="31539" x14ac:dyDescent="0.25"/>
    <row r="31540" x14ac:dyDescent="0.25"/>
    <row r="31541" x14ac:dyDescent="0.25"/>
    <row r="31542" x14ac:dyDescent="0.25"/>
    <row r="31543" x14ac:dyDescent="0.25"/>
    <row r="31544" x14ac:dyDescent="0.25"/>
    <row r="31545" x14ac:dyDescent="0.25"/>
    <row r="31546" x14ac:dyDescent="0.25"/>
    <row r="31547" x14ac:dyDescent="0.25"/>
    <row r="31548" x14ac:dyDescent="0.25"/>
    <row r="31549" x14ac:dyDescent="0.25"/>
    <row r="31550" x14ac:dyDescent="0.25"/>
    <row r="31551" x14ac:dyDescent="0.25"/>
    <row r="31552" x14ac:dyDescent="0.25"/>
    <row r="31553" x14ac:dyDescent="0.25"/>
    <row r="31554" x14ac:dyDescent="0.25"/>
    <row r="31555" x14ac:dyDescent="0.25"/>
    <row r="31556" x14ac:dyDescent="0.25"/>
    <row r="31557" x14ac:dyDescent="0.25"/>
    <row r="31558" x14ac:dyDescent="0.25"/>
    <row r="31559" x14ac:dyDescent="0.25"/>
    <row r="31560" x14ac:dyDescent="0.25"/>
    <row r="31561" x14ac:dyDescent="0.25"/>
    <row r="31562" x14ac:dyDescent="0.25"/>
    <row r="31563" x14ac:dyDescent="0.25"/>
    <row r="31564" x14ac:dyDescent="0.25"/>
    <row r="31565" x14ac:dyDescent="0.25"/>
    <row r="31566" x14ac:dyDescent="0.25"/>
    <row r="31567" x14ac:dyDescent="0.25"/>
    <row r="31568" x14ac:dyDescent="0.25"/>
    <row r="31569" x14ac:dyDescent="0.25"/>
    <row r="31570" x14ac:dyDescent="0.25"/>
    <row r="31571" x14ac:dyDescent="0.25"/>
    <row r="31572" x14ac:dyDescent="0.25"/>
    <row r="31573" x14ac:dyDescent="0.25"/>
    <row r="31574" x14ac:dyDescent="0.25"/>
    <row r="31575" x14ac:dyDescent="0.25"/>
    <row r="31576" x14ac:dyDescent="0.25"/>
    <row r="31577" x14ac:dyDescent="0.25"/>
    <row r="31578" x14ac:dyDescent="0.25"/>
    <row r="31579" x14ac:dyDescent="0.25"/>
    <row r="31580" x14ac:dyDescent="0.25"/>
    <row r="31581" x14ac:dyDescent="0.25"/>
    <row r="31582" x14ac:dyDescent="0.25"/>
    <row r="31583" x14ac:dyDescent="0.25"/>
    <row r="31584" x14ac:dyDescent="0.25"/>
    <row r="31585" x14ac:dyDescent="0.25"/>
    <row r="31586" x14ac:dyDescent="0.25"/>
    <row r="31587" x14ac:dyDescent="0.25"/>
    <row r="31588" x14ac:dyDescent="0.25"/>
    <row r="31589" x14ac:dyDescent="0.25"/>
    <row r="31590" x14ac:dyDescent="0.25"/>
    <row r="31591" x14ac:dyDescent="0.25"/>
    <row r="31592" x14ac:dyDescent="0.25"/>
    <row r="31593" x14ac:dyDescent="0.25"/>
    <row r="31594" x14ac:dyDescent="0.25"/>
    <row r="31595" x14ac:dyDescent="0.25"/>
    <row r="31596" x14ac:dyDescent="0.25"/>
    <row r="31597" x14ac:dyDescent="0.25"/>
    <row r="31598" x14ac:dyDescent="0.25"/>
    <row r="31599" x14ac:dyDescent="0.25"/>
    <row r="31600" x14ac:dyDescent="0.25"/>
    <row r="31601" x14ac:dyDescent="0.25"/>
    <row r="31602" x14ac:dyDescent="0.25"/>
    <row r="31603" x14ac:dyDescent="0.25"/>
    <row r="31604" x14ac:dyDescent="0.25"/>
    <row r="31605" x14ac:dyDescent="0.25"/>
    <row r="31606" x14ac:dyDescent="0.25"/>
    <row r="31607" x14ac:dyDescent="0.25"/>
    <row r="31608" x14ac:dyDescent="0.25"/>
    <row r="31609" x14ac:dyDescent="0.25"/>
    <row r="31610" x14ac:dyDescent="0.25"/>
    <row r="31611" x14ac:dyDescent="0.25"/>
    <row r="31612" x14ac:dyDescent="0.25"/>
    <row r="31613" x14ac:dyDescent="0.25"/>
    <row r="31614" x14ac:dyDescent="0.25"/>
    <row r="31615" x14ac:dyDescent="0.25"/>
    <row r="31616" x14ac:dyDescent="0.25"/>
    <row r="31617" x14ac:dyDescent="0.25"/>
    <row r="31618" x14ac:dyDescent="0.25"/>
    <row r="31619" x14ac:dyDescent="0.25"/>
    <row r="31620" x14ac:dyDescent="0.25"/>
    <row r="31621" x14ac:dyDescent="0.25"/>
    <row r="31622" x14ac:dyDescent="0.25"/>
    <row r="31623" x14ac:dyDescent="0.25"/>
    <row r="31624" x14ac:dyDescent="0.25"/>
    <row r="31625" x14ac:dyDescent="0.25"/>
    <row r="31626" x14ac:dyDescent="0.25"/>
    <row r="31627" x14ac:dyDescent="0.25"/>
    <row r="31628" x14ac:dyDescent="0.25"/>
    <row r="31629" x14ac:dyDescent="0.25"/>
    <row r="31630" x14ac:dyDescent="0.25"/>
    <row r="31631" x14ac:dyDescent="0.25"/>
    <row r="31632" x14ac:dyDescent="0.25"/>
    <row r="31633" x14ac:dyDescent="0.25"/>
    <row r="31634" x14ac:dyDescent="0.25"/>
    <row r="31635" x14ac:dyDescent="0.25"/>
    <row r="31636" x14ac:dyDescent="0.25"/>
    <row r="31637" x14ac:dyDescent="0.25"/>
    <row r="31638" x14ac:dyDescent="0.25"/>
    <row r="31639" x14ac:dyDescent="0.25"/>
    <row r="31640" x14ac:dyDescent="0.25"/>
    <row r="31641" x14ac:dyDescent="0.25"/>
    <row r="31642" x14ac:dyDescent="0.25"/>
    <row r="31643" x14ac:dyDescent="0.25"/>
    <row r="31644" x14ac:dyDescent="0.25"/>
    <row r="31645" x14ac:dyDescent="0.25"/>
    <row r="31646" x14ac:dyDescent="0.25"/>
    <row r="31647" x14ac:dyDescent="0.25"/>
    <row r="31648" x14ac:dyDescent="0.25"/>
    <row r="31649" x14ac:dyDescent="0.25"/>
    <row r="31650" x14ac:dyDescent="0.25"/>
    <row r="31651" x14ac:dyDescent="0.25"/>
    <row r="31652" x14ac:dyDescent="0.25"/>
    <row r="31653" x14ac:dyDescent="0.25"/>
    <row r="31654" x14ac:dyDescent="0.25"/>
    <row r="31655" x14ac:dyDescent="0.25"/>
    <row r="31656" x14ac:dyDescent="0.25"/>
    <row r="31657" x14ac:dyDescent="0.25"/>
    <row r="31658" x14ac:dyDescent="0.25"/>
    <row r="31659" x14ac:dyDescent="0.25"/>
    <row r="31660" x14ac:dyDescent="0.25"/>
    <row r="31661" x14ac:dyDescent="0.25"/>
    <row r="31662" x14ac:dyDescent="0.25"/>
    <row r="31663" x14ac:dyDescent="0.25"/>
    <row r="31664" x14ac:dyDescent="0.25"/>
    <row r="31665" x14ac:dyDescent="0.25"/>
    <row r="31666" x14ac:dyDescent="0.25"/>
    <row r="31667" x14ac:dyDescent="0.25"/>
    <row r="31668" x14ac:dyDescent="0.25"/>
    <row r="31669" x14ac:dyDescent="0.25"/>
    <row r="31670" x14ac:dyDescent="0.25"/>
    <row r="31671" x14ac:dyDescent="0.25"/>
    <row r="31672" x14ac:dyDescent="0.25"/>
    <row r="31673" x14ac:dyDescent="0.25"/>
    <row r="31674" x14ac:dyDescent="0.25"/>
    <row r="31675" x14ac:dyDescent="0.25"/>
    <row r="31676" x14ac:dyDescent="0.25"/>
    <row r="31677" x14ac:dyDescent="0.25"/>
    <row r="31678" x14ac:dyDescent="0.25"/>
    <row r="31679" x14ac:dyDescent="0.25"/>
    <row r="31680" x14ac:dyDescent="0.25"/>
    <row r="31681" x14ac:dyDescent="0.25"/>
    <row r="31682" x14ac:dyDescent="0.25"/>
    <row r="31683" x14ac:dyDescent="0.25"/>
    <row r="31684" x14ac:dyDescent="0.25"/>
    <row r="31685" x14ac:dyDescent="0.25"/>
    <row r="31686" x14ac:dyDescent="0.25"/>
    <row r="31687" x14ac:dyDescent="0.25"/>
    <row r="31688" x14ac:dyDescent="0.25"/>
    <row r="31689" x14ac:dyDescent="0.25"/>
    <row r="31690" x14ac:dyDescent="0.25"/>
    <row r="31691" x14ac:dyDescent="0.25"/>
    <row r="31692" x14ac:dyDescent="0.25"/>
    <row r="31693" x14ac:dyDescent="0.25"/>
    <row r="31694" x14ac:dyDescent="0.25"/>
    <row r="31695" x14ac:dyDescent="0.25"/>
    <row r="31696" x14ac:dyDescent="0.25"/>
    <row r="31697" x14ac:dyDescent="0.25"/>
    <row r="31698" x14ac:dyDescent="0.25"/>
    <row r="31699" x14ac:dyDescent="0.25"/>
    <row r="31700" x14ac:dyDescent="0.25"/>
    <row r="31701" x14ac:dyDescent="0.25"/>
    <row r="31702" x14ac:dyDescent="0.25"/>
    <row r="31703" x14ac:dyDescent="0.25"/>
    <row r="31704" x14ac:dyDescent="0.25"/>
    <row r="31705" x14ac:dyDescent="0.25"/>
    <row r="31706" x14ac:dyDescent="0.25"/>
    <row r="31707" x14ac:dyDescent="0.25"/>
    <row r="31708" x14ac:dyDescent="0.25"/>
    <row r="31709" x14ac:dyDescent="0.25"/>
    <row r="31710" x14ac:dyDescent="0.25"/>
    <row r="31711" x14ac:dyDescent="0.25"/>
    <row r="31712" x14ac:dyDescent="0.25"/>
    <row r="31713" x14ac:dyDescent="0.25"/>
    <row r="31714" x14ac:dyDescent="0.25"/>
    <row r="31715" x14ac:dyDescent="0.25"/>
    <row r="31716" x14ac:dyDescent="0.25"/>
    <row r="31717" x14ac:dyDescent="0.25"/>
    <row r="31718" x14ac:dyDescent="0.25"/>
    <row r="31719" x14ac:dyDescent="0.25"/>
    <row r="31720" x14ac:dyDescent="0.25"/>
    <row r="31721" x14ac:dyDescent="0.25"/>
    <row r="31722" x14ac:dyDescent="0.25"/>
    <row r="31723" x14ac:dyDescent="0.25"/>
    <row r="31724" x14ac:dyDescent="0.25"/>
    <row r="31725" x14ac:dyDescent="0.25"/>
    <row r="31726" x14ac:dyDescent="0.25"/>
    <row r="31727" x14ac:dyDescent="0.25"/>
    <row r="31728" x14ac:dyDescent="0.25"/>
    <row r="31729" x14ac:dyDescent="0.25"/>
    <row r="31730" x14ac:dyDescent="0.25"/>
    <row r="31731" x14ac:dyDescent="0.25"/>
    <row r="31732" x14ac:dyDescent="0.25"/>
    <row r="31733" x14ac:dyDescent="0.25"/>
    <row r="31734" x14ac:dyDescent="0.25"/>
    <row r="31735" x14ac:dyDescent="0.25"/>
    <row r="31736" x14ac:dyDescent="0.25"/>
    <row r="31737" x14ac:dyDescent="0.25"/>
    <row r="31738" x14ac:dyDescent="0.25"/>
    <row r="31739" x14ac:dyDescent="0.25"/>
    <row r="31740" x14ac:dyDescent="0.25"/>
    <row r="31741" x14ac:dyDescent="0.25"/>
    <row r="31742" x14ac:dyDescent="0.25"/>
    <row r="31743" x14ac:dyDescent="0.25"/>
    <row r="31744" x14ac:dyDescent="0.25"/>
    <row r="31745" x14ac:dyDescent="0.25"/>
    <row r="31746" x14ac:dyDescent="0.25"/>
    <row r="31747" x14ac:dyDescent="0.25"/>
    <row r="31748" x14ac:dyDescent="0.25"/>
    <row r="31749" x14ac:dyDescent="0.25"/>
    <row r="31750" x14ac:dyDescent="0.25"/>
    <row r="31751" x14ac:dyDescent="0.25"/>
    <row r="31752" x14ac:dyDescent="0.25"/>
    <row r="31753" x14ac:dyDescent="0.25"/>
    <row r="31754" x14ac:dyDescent="0.25"/>
    <row r="31755" x14ac:dyDescent="0.25"/>
    <row r="31756" x14ac:dyDescent="0.25"/>
    <row r="31757" x14ac:dyDescent="0.25"/>
    <row r="31758" x14ac:dyDescent="0.25"/>
    <row r="31759" x14ac:dyDescent="0.25"/>
    <row r="31760" x14ac:dyDescent="0.25"/>
    <row r="31761" x14ac:dyDescent="0.25"/>
    <row r="31762" x14ac:dyDescent="0.25"/>
    <row r="31763" x14ac:dyDescent="0.25"/>
    <row r="31764" x14ac:dyDescent="0.25"/>
    <row r="31765" x14ac:dyDescent="0.25"/>
    <row r="31766" x14ac:dyDescent="0.25"/>
    <row r="31767" x14ac:dyDescent="0.25"/>
    <row r="31768" x14ac:dyDescent="0.25"/>
    <row r="31769" x14ac:dyDescent="0.25"/>
    <row r="31770" x14ac:dyDescent="0.25"/>
    <row r="31771" x14ac:dyDescent="0.25"/>
    <row r="31772" x14ac:dyDescent="0.25"/>
    <row r="31773" x14ac:dyDescent="0.25"/>
    <row r="31774" x14ac:dyDescent="0.25"/>
    <row r="31775" x14ac:dyDescent="0.25"/>
    <row r="31776" x14ac:dyDescent="0.25"/>
    <row r="31777" x14ac:dyDescent="0.25"/>
    <row r="31778" x14ac:dyDescent="0.25"/>
    <row r="31779" x14ac:dyDescent="0.25"/>
    <row r="31780" x14ac:dyDescent="0.25"/>
    <row r="31781" x14ac:dyDescent="0.25"/>
    <row r="31782" x14ac:dyDescent="0.25"/>
    <row r="31783" x14ac:dyDescent="0.25"/>
    <row r="31784" x14ac:dyDescent="0.25"/>
    <row r="31785" x14ac:dyDescent="0.25"/>
    <row r="31786" x14ac:dyDescent="0.25"/>
    <row r="31787" x14ac:dyDescent="0.25"/>
    <row r="31788" x14ac:dyDescent="0.25"/>
    <row r="31789" x14ac:dyDescent="0.25"/>
    <row r="31790" x14ac:dyDescent="0.25"/>
    <row r="31791" x14ac:dyDescent="0.25"/>
    <row r="31792" x14ac:dyDescent="0.25"/>
    <row r="31793" x14ac:dyDescent="0.25"/>
    <row r="31794" x14ac:dyDescent="0.25"/>
    <row r="31795" x14ac:dyDescent="0.25"/>
    <row r="31796" x14ac:dyDescent="0.25"/>
    <row r="31797" x14ac:dyDescent="0.25"/>
    <row r="31798" x14ac:dyDescent="0.25"/>
    <row r="31799" x14ac:dyDescent="0.25"/>
    <row r="31800" x14ac:dyDescent="0.25"/>
    <row r="31801" x14ac:dyDescent="0.25"/>
    <row r="31802" x14ac:dyDescent="0.25"/>
    <row r="31803" x14ac:dyDescent="0.25"/>
    <row r="31804" x14ac:dyDescent="0.25"/>
    <row r="31805" x14ac:dyDescent="0.25"/>
    <row r="31806" x14ac:dyDescent="0.25"/>
    <row r="31807" x14ac:dyDescent="0.25"/>
    <row r="31808" x14ac:dyDescent="0.25"/>
    <row r="31809" x14ac:dyDescent="0.25"/>
    <row r="31810" x14ac:dyDescent="0.25"/>
    <row r="31811" x14ac:dyDescent="0.25"/>
    <row r="31812" x14ac:dyDescent="0.25"/>
    <row r="31813" x14ac:dyDescent="0.25"/>
    <row r="31814" x14ac:dyDescent="0.25"/>
    <row r="31815" x14ac:dyDescent="0.25"/>
    <row r="31816" x14ac:dyDescent="0.25"/>
    <row r="31817" x14ac:dyDescent="0.25"/>
    <row r="31818" x14ac:dyDescent="0.25"/>
    <row r="31819" x14ac:dyDescent="0.25"/>
    <row r="31820" x14ac:dyDescent="0.25"/>
    <row r="31821" x14ac:dyDescent="0.25"/>
    <row r="31822" x14ac:dyDescent="0.25"/>
    <row r="31823" x14ac:dyDescent="0.25"/>
    <row r="31824" x14ac:dyDescent="0.25"/>
    <row r="31825" x14ac:dyDescent="0.25"/>
    <row r="31826" x14ac:dyDescent="0.25"/>
    <row r="31827" x14ac:dyDescent="0.25"/>
    <row r="31828" x14ac:dyDescent="0.25"/>
    <row r="31829" x14ac:dyDescent="0.25"/>
    <row r="31830" x14ac:dyDescent="0.25"/>
    <row r="31831" x14ac:dyDescent="0.25"/>
    <row r="31832" x14ac:dyDescent="0.25"/>
    <row r="31833" x14ac:dyDescent="0.25"/>
    <row r="31834" x14ac:dyDescent="0.25"/>
    <row r="31835" x14ac:dyDescent="0.25"/>
    <row r="31836" x14ac:dyDescent="0.25"/>
    <row r="31837" x14ac:dyDescent="0.25"/>
    <row r="31838" x14ac:dyDescent="0.25"/>
    <row r="31839" x14ac:dyDescent="0.25"/>
    <row r="31840" x14ac:dyDescent="0.25"/>
    <row r="31841" x14ac:dyDescent="0.25"/>
    <row r="31842" x14ac:dyDescent="0.25"/>
    <row r="31843" x14ac:dyDescent="0.25"/>
    <row r="31844" x14ac:dyDescent="0.25"/>
    <row r="31845" x14ac:dyDescent="0.25"/>
    <row r="31846" x14ac:dyDescent="0.25"/>
    <row r="31847" x14ac:dyDescent="0.25"/>
    <row r="31848" x14ac:dyDescent="0.25"/>
    <row r="31849" x14ac:dyDescent="0.25"/>
    <row r="31850" x14ac:dyDescent="0.25"/>
    <row r="31851" x14ac:dyDescent="0.25"/>
    <row r="31852" x14ac:dyDescent="0.25"/>
    <row r="31853" x14ac:dyDescent="0.25"/>
    <row r="31854" x14ac:dyDescent="0.25"/>
    <row r="31855" x14ac:dyDescent="0.25"/>
    <row r="31856" x14ac:dyDescent="0.25"/>
    <row r="31857" x14ac:dyDescent="0.25"/>
    <row r="31858" x14ac:dyDescent="0.25"/>
    <row r="31859" x14ac:dyDescent="0.25"/>
    <row r="31860" x14ac:dyDescent="0.25"/>
    <row r="31861" x14ac:dyDescent="0.25"/>
    <row r="31862" x14ac:dyDescent="0.25"/>
    <row r="31863" x14ac:dyDescent="0.25"/>
    <row r="31864" x14ac:dyDescent="0.25"/>
    <row r="31865" x14ac:dyDescent="0.25"/>
    <row r="31866" x14ac:dyDescent="0.25"/>
    <row r="31867" x14ac:dyDescent="0.25"/>
    <row r="31868" x14ac:dyDescent="0.25"/>
    <row r="31869" x14ac:dyDescent="0.25"/>
    <row r="31870" x14ac:dyDescent="0.25"/>
    <row r="31871" x14ac:dyDescent="0.25"/>
    <row r="31872" x14ac:dyDescent="0.25"/>
    <row r="31873" x14ac:dyDescent="0.25"/>
    <row r="31874" x14ac:dyDescent="0.25"/>
    <row r="31875" x14ac:dyDescent="0.25"/>
    <row r="31876" x14ac:dyDescent="0.25"/>
    <row r="31877" x14ac:dyDescent="0.25"/>
    <row r="31878" x14ac:dyDescent="0.25"/>
    <row r="31879" x14ac:dyDescent="0.25"/>
    <row r="31880" x14ac:dyDescent="0.25"/>
    <row r="31881" x14ac:dyDescent="0.25"/>
    <row r="31882" x14ac:dyDescent="0.25"/>
    <row r="31883" x14ac:dyDescent="0.25"/>
    <row r="31884" x14ac:dyDescent="0.25"/>
    <row r="31885" x14ac:dyDescent="0.25"/>
    <row r="31886" x14ac:dyDescent="0.25"/>
    <row r="31887" x14ac:dyDescent="0.25"/>
    <row r="31888" x14ac:dyDescent="0.25"/>
    <row r="31889" x14ac:dyDescent="0.25"/>
    <row r="31890" x14ac:dyDescent="0.25"/>
    <row r="31891" x14ac:dyDescent="0.25"/>
    <row r="31892" x14ac:dyDescent="0.25"/>
    <row r="31893" x14ac:dyDescent="0.25"/>
    <row r="31894" x14ac:dyDescent="0.25"/>
    <row r="31895" x14ac:dyDescent="0.25"/>
    <row r="31896" x14ac:dyDescent="0.25"/>
    <row r="31897" x14ac:dyDescent="0.25"/>
    <row r="31898" x14ac:dyDescent="0.25"/>
    <row r="31899" x14ac:dyDescent="0.25"/>
    <row r="31900" x14ac:dyDescent="0.25"/>
    <row r="31901" x14ac:dyDescent="0.25"/>
    <row r="31902" x14ac:dyDescent="0.25"/>
    <row r="31903" x14ac:dyDescent="0.25"/>
    <row r="31904" x14ac:dyDescent="0.25"/>
    <row r="31905" x14ac:dyDescent="0.25"/>
    <row r="31906" x14ac:dyDescent="0.25"/>
    <row r="31907" x14ac:dyDescent="0.25"/>
    <row r="31908" x14ac:dyDescent="0.25"/>
    <row r="31909" x14ac:dyDescent="0.25"/>
    <row r="31910" x14ac:dyDescent="0.25"/>
    <row r="31911" x14ac:dyDescent="0.25"/>
    <row r="31912" x14ac:dyDescent="0.25"/>
    <row r="31913" x14ac:dyDescent="0.25"/>
    <row r="31914" x14ac:dyDescent="0.25"/>
    <row r="31915" x14ac:dyDescent="0.25"/>
    <row r="31916" x14ac:dyDescent="0.25"/>
    <row r="31917" x14ac:dyDescent="0.25"/>
    <row r="31918" x14ac:dyDescent="0.25"/>
    <row r="31919" x14ac:dyDescent="0.25"/>
    <row r="31920" x14ac:dyDescent="0.25"/>
    <row r="31921" x14ac:dyDescent="0.25"/>
    <row r="31922" x14ac:dyDescent="0.25"/>
    <row r="31923" x14ac:dyDescent="0.25"/>
    <row r="31924" x14ac:dyDescent="0.25"/>
    <row r="31925" x14ac:dyDescent="0.25"/>
    <row r="31926" x14ac:dyDescent="0.25"/>
    <row r="31927" x14ac:dyDescent="0.25"/>
    <row r="31928" x14ac:dyDescent="0.25"/>
    <row r="31929" x14ac:dyDescent="0.25"/>
    <row r="31930" x14ac:dyDescent="0.25"/>
    <row r="31931" x14ac:dyDescent="0.25"/>
    <row r="31932" x14ac:dyDescent="0.25"/>
    <row r="31933" x14ac:dyDescent="0.25"/>
    <row r="31934" x14ac:dyDescent="0.25"/>
    <row r="31935" x14ac:dyDescent="0.25"/>
    <row r="31936" x14ac:dyDescent="0.25"/>
    <row r="31937" x14ac:dyDescent="0.25"/>
    <row r="31938" x14ac:dyDescent="0.25"/>
    <row r="31939" x14ac:dyDescent="0.25"/>
    <row r="31940" x14ac:dyDescent="0.25"/>
    <row r="31941" x14ac:dyDescent="0.25"/>
    <row r="31942" x14ac:dyDescent="0.25"/>
    <row r="31943" x14ac:dyDescent="0.25"/>
    <row r="31944" x14ac:dyDescent="0.25"/>
    <row r="31945" x14ac:dyDescent="0.25"/>
    <row r="31946" x14ac:dyDescent="0.25"/>
    <row r="31947" x14ac:dyDescent="0.25"/>
    <row r="31948" x14ac:dyDescent="0.25"/>
    <row r="31949" x14ac:dyDescent="0.25"/>
    <row r="31950" x14ac:dyDescent="0.25"/>
    <row r="31951" x14ac:dyDescent="0.25"/>
    <row r="31952" x14ac:dyDescent="0.25"/>
    <row r="31953" x14ac:dyDescent="0.25"/>
    <row r="31954" x14ac:dyDescent="0.25"/>
    <row r="31955" x14ac:dyDescent="0.25"/>
    <row r="31956" x14ac:dyDescent="0.25"/>
    <row r="31957" x14ac:dyDescent="0.25"/>
    <row r="31958" x14ac:dyDescent="0.25"/>
    <row r="31959" x14ac:dyDescent="0.25"/>
    <row r="31960" x14ac:dyDescent="0.25"/>
    <row r="31961" x14ac:dyDescent="0.25"/>
    <row r="31962" x14ac:dyDescent="0.25"/>
    <row r="31963" x14ac:dyDescent="0.25"/>
    <row r="31964" x14ac:dyDescent="0.25"/>
    <row r="31965" x14ac:dyDescent="0.25"/>
    <row r="31966" x14ac:dyDescent="0.25"/>
    <row r="31967" x14ac:dyDescent="0.25"/>
    <row r="31968" x14ac:dyDescent="0.25"/>
    <row r="31969" x14ac:dyDescent="0.25"/>
    <row r="31970" x14ac:dyDescent="0.25"/>
    <row r="31971" x14ac:dyDescent="0.25"/>
    <row r="31972" x14ac:dyDescent="0.25"/>
    <row r="31973" x14ac:dyDescent="0.25"/>
    <row r="31974" x14ac:dyDescent="0.25"/>
    <row r="31975" x14ac:dyDescent="0.25"/>
    <row r="31976" x14ac:dyDescent="0.25"/>
    <row r="31977" x14ac:dyDescent="0.25"/>
    <row r="31978" x14ac:dyDescent="0.25"/>
    <row r="31979" x14ac:dyDescent="0.25"/>
    <row r="31980" x14ac:dyDescent="0.25"/>
    <row r="31981" x14ac:dyDescent="0.25"/>
    <row r="31982" x14ac:dyDescent="0.25"/>
    <row r="31983" x14ac:dyDescent="0.25"/>
    <row r="31984" x14ac:dyDescent="0.25"/>
    <row r="31985" x14ac:dyDescent="0.25"/>
    <row r="31986" x14ac:dyDescent="0.25"/>
    <row r="31987" x14ac:dyDescent="0.25"/>
    <row r="31988" x14ac:dyDescent="0.25"/>
    <row r="31989" x14ac:dyDescent="0.25"/>
    <row r="31990" x14ac:dyDescent="0.25"/>
    <row r="31991" x14ac:dyDescent="0.25"/>
    <row r="31992" x14ac:dyDescent="0.25"/>
    <row r="31993" x14ac:dyDescent="0.25"/>
    <row r="31994" x14ac:dyDescent="0.25"/>
    <row r="31995" x14ac:dyDescent="0.25"/>
    <row r="31996" x14ac:dyDescent="0.25"/>
    <row r="31997" x14ac:dyDescent="0.25"/>
    <row r="31998" x14ac:dyDescent="0.25"/>
    <row r="31999" x14ac:dyDescent="0.25"/>
    <row r="32000" x14ac:dyDescent="0.25"/>
    <row r="32001" x14ac:dyDescent="0.25"/>
    <row r="32002" x14ac:dyDescent="0.25"/>
    <row r="32003" x14ac:dyDescent="0.25"/>
    <row r="32004" x14ac:dyDescent="0.25"/>
    <row r="32005" x14ac:dyDescent="0.25"/>
    <row r="32006" x14ac:dyDescent="0.25"/>
    <row r="32007" x14ac:dyDescent="0.25"/>
    <row r="32008" x14ac:dyDescent="0.25"/>
    <row r="32009" x14ac:dyDescent="0.25"/>
    <row r="32010" x14ac:dyDescent="0.25"/>
    <row r="32011" x14ac:dyDescent="0.25"/>
    <row r="32012" x14ac:dyDescent="0.25"/>
    <row r="32013" x14ac:dyDescent="0.25"/>
    <row r="32014" x14ac:dyDescent="0.25"/>
    <row r="32015" x14ac:dyDescent="0.25"/>
    <row r="32016" x14ac:dyDescent="0.25"/>
    <row r="32017" x14ac:dyDescent="0.25"/>
    <row r="32018" x14ac:dyDescent="0.25"/>
    <row r="32019" x14ac:dyDescent="0.25"/>
    <row r="32020" x14ac:dyDescent="0.25"/>
    <row r="32021" x14ac:dyDescent="0.25"/>
    <row r="32022" x14ac:dyDescent="0.25"/>
    <row r="32023" x14ac:dyDescent="0.25"/>
    <row r="32024" x14ac:dyDescent="0.25"/>
    <row r="32025" x14ac:dyDescent="0.25"/>
    <row r="32026" x14ac:dyDescent="0.25"/>
    <row r="32027" x14ac:dyDescent="0.25"/>
    <row r="32028" x14ac:dyDescent="0.25"/>
    <row r="32029" x14ac:dyDescent="0.25"/>
    <row r="32030" x14ac:dyDescent="0.25"/>
    <row r="32031" x14ac:dyDescent="0.25"/>
    <row r="32032" x14ac:dyDescent="0.25"/>
    <row r="32033" x14ac:dyDescent="0.25"/>
    <row r="32034" x14ac:dyDescent="0.25"/>
    <row r="32035" x14ac:dyDescent="0.25"/>
    <row r="32036" x14ac:dyDescent="0.25"/>
    <row r="32037" x14ac:dyDescent="0.25"/>
    <row r="32038" x14ac:dyDescent="0.25"/>
    <row r="32039" x14ac:dyDescent="0.25"/>
    <row r="32040" x14ac:dyDescent="0.25"/>
    <row r="32041" x14ac:dyDescent="0.25"/>
    <row r="32042" x14ac:dyDescent="0.25"/>
    <row r="32043" x14ac:dyDescent="0.25"/>
    <row r="32044" x14ac:dyDescent="0.25"/>
    <row r="32045" x14ac:dyDescent="0.25"/>
    <row r="32046" x14ac:dyDescent="0.25"/>
    <row r="32047" x14ac:dyDescent="0.25"/>
    <row r="32048" x14ac:dyDescent="0.25"/>
    <row r="32049" x14ac:dyDescent="0.25"/>
    <row r="32050" x14ac:dyDescent="0.25"/>
    <row r="32051" x14ac:dyDescent="0.25"/>
    <row r="32052" x14ac:dyDescent="0.25"/>
    <row r="32053" x14ac:dyDescent="0.25"/>
    <row r="32054" x14ac:dyDescent="0.25"/>
    <row r="32055" x14ac:dyDescent="0.25"/>
    <row r="32056" x14ac:dyDescent="0.25"/>
    <row r="32057" x14ac:dyDescent="0.25"/>
    <row r="32058" x14ac:dyDescent="0.25"/>
    <row r="32059" x14ac:dyDescent="0.25"/>
    <row r="32060" x14ac:dyDescent="0.25"/>
    <row r="32061" x14ac:dyDescent="0.25"/>
    <row r="32062" x14ac:dyDescent="0.25"/>
    <row r="32063" x14ac:dyDescent="0.25"/>
    <row r="32064" x14ac:dyDescent="0.25"/>
    <row r="32065" x14ac:dyDescent="0.25"/>
    <row r="32066" x14ac:dyDescent="0.25"/>
    <row r="32067" x14ac:dyDescent="0.25"/>
    <row r="32068" x14ac:dyDescent="0.25"/>
    <row r="32069" x14ac:dyDescent="0.25"/>
    <row r="32070" x14ac:dyDescent="0.25"/>
    <row r="32071" x14ac:dyDescent="0.25"/>
    <row r="32072" x14ac:dyDescent="0.25"/>
    <row r="32073" x14ac:dyDescent="0.25"/>
    <row r="32074" x14ac:dyDescent="0.25"/>
    <row r="32075" x14ac:dyDescent="0.25"/>
    <row r="32076" x14ac:dyDescent="0.25"/>
    <row r="32077" x14ac:dyDescent="0.25"/>
    <row r="32078" x14ac:dyDescent="0.25"/>
    <row r="32079" x14ac:dyDescent="0.25"/>
    <row r="32080" x14ac:dyDescent="0.25"/>
    <row r="32081" x14ac:dyDescent="0.25"/>
    <row r="32082" x14ac:dyDescent="0.25"/>
    <row r="32083" x14ac:dyDescent="0.25"/>
    <row r="32084" x14ac:dyDescent="0.25"/>
    <row r="32085" x14ac:dyDescent="0.25"/>
    <row r="32086" x14ac:dyDescent="0.25"/>
    <row r="32087" x14ac:dyDescent="0.25"/>
    <row r="32088" x14ac:dyDescent="0.25"/>
    <row r="32089" x14ac:dyDescent="0.25"/>
    <row r="32090" x14ac:dyDescent="0.25"/>
    <row r="32091" x14ac:dyDescent="0.25"/>
    <row r="32092" x14ac:dyDescent="0.25"/>
    <row r="32093" x14ac:dyDescent="0.25"/>
    <row r="32094" x14ac:dyDescent="0.25"/>
    <row r="32095" x14ac:dyDescent="0.25"/>
    <row r="32096" x14ac:dyDescent="0.25"/>
    <row r="32097" x14ac:dyDescent="0.25"/>
    <row r="32098" x14ac:dyDescent="0.25"/>
    <row r="32099" x14ac:dyDescent="0.25"/>
    <row r="32100" x14ac:dyDescent="0.25"/>
    <row r="32101" x14ac:dyDescent="0.25"/>
    <row r="32102" x14ac:dyDescent="0.25"/>
    <row r="32103" x14ac:dyDescent="0.25"/>
    <row r="32104" x14ac:dyDescent="0.25"/>
    <row r="32105" x14ac:dyDescent="0.25"/>
    <row r="32106" x14ac:dyDescent="0.25"/>
    <row r="32107" x14ac:dyDescent="0.25"/>
    <row r="32108" x14ac:dyDescent="0.25"/>
    <row r="32109" x14ac:dyDescent="0.25"/>
    <row r="32110" x14ac:dyDescent="0.25"/>
    <row r="32111" x14ac:dyDescent="0.25"/>
    <row r="32112" x14ac:dyDescent="0.25"/>
    <row r="32113" x14ac:dyDescent="0.25"/>
    <row r="32114" x14ac:dyDescent="0.25"/>
    <row r="32115" x14ac:dyDescent="0.25"/>
    <row r="32116" x14ac:dyDescent="0.25"/>
    <row r="32117" x14ac:dyDescent="0.25"/>
    <row r="32118" x14ac:dyDescent="0.25"/>
    <row r="32119" x14ac:dyDescent="0.25"/>
    <row r="32120" x14ac:dyDescent="0.25"/>
    <row r="32121" x14ac:dyDescent="0.25"/>
    <row r="32122" x14ac:dyDescent="0.25"/>
    <row r="32123" x14ac:dyDescent="0.25"/>
    <row r="32124" x14ac:dyDescent="0.25"/>
    <row r="32125" x14ac:dyDescent="0.25"/>
    <row r="32126" x14ac:dyDescent="0.25"/>
    <row r="32127" x14ac:dyDescent="0.25"/>
    <row r="32128" x14ac:dyDescent="0.25"/>
    <row r="32129" x14ac:dyDescent="0.25"/>
    <row r="32130" x14ac:dyDescent="0.25"/>
    <row r="32131" x14ac:dyDescent="0.25"/>
    <row r="32132" x14ac:dyDescent="0.25"/>
    <row r="32133" x14ac:dyDescent="0.25"/>
    <row r="32134" x14ac:dyDescent="0.25"/>
    <row r="32135" x14ac:dyDescent="0.25"/>
    <row r="32136" x14ac:dyDescent="0.25"/>
    <row r="32137" x14ac:dyDescent="0.25"/>
    <row r="32138" x14ac:dyDescent="0.25"/>
    <row r="32139" x14ac:dyDescent="0.25"/>
    <row r="32140" x14ac:dyDescent="0.25"/>
    <row r="32141" x14ac:dyDescent="0.25"/>
    <row r="32142" x14ac:dyDescent="0.25"/>
    <row r="32143" x14ac:dyDescent="0.25"/>
    <row r="32144" x14ac:dyDescent="0.25"/>
    <row r="32145" x14ac:dyDescent="0.25"/>
    <row r="32146" x14ac:dyDescent="0.25"/>
    <row r="32147" x14ac:dyDescent="0.25"/>
    <row r="32148" x14ac:dyDescent="0.25"/>
    <row r="32149" x14ac:dyDescent="0.25"/>
    <row r="32150" x14ac:dyDescent="0.25"/>
    <row r="32151" x14ac:dyDescent="0.25"/>
    <row r="32152" x14ac:dyDescent="0.25"/>
    <row r="32153" x14ac:dyDescent="0.25"/>
    <row r="32154" x14ac:dyDescent="0.25"/>
    <row r="32155" x14ac:dyDescent="0.25"/>
    <row r="32156" x14ac:dyDescent="0.25"/>
    <row r="32157" x14ac:dyDescent="0.25"/>
    <row r="32158" x14ac:dyDescent="0.25"/>
    <row r="32159" x14ac:dyDescent="0.25"/>
    <row r="32160" x14ac:dyDescent="0.25"/>
    <row r="32161" x14ac:dyDescent="0.25"/>
    <row r="32162" x14ac:dyDescent="0.25"/>
    <row r="32163" x14ac:dyDescent="0.25"/>
    <row r="32164" x14ac:dyDescent="0.25"/>
    <row r="32165" x14ac:dyDescent="0.25"/>
    <row r="32166" x14ac:dyDescent="0.25"/>
    <row r="32167" x14ac:dyDescent="0.25"/>
    <row r="32168" x14ac:dyDescent="0.25"/>
    <row r="32169" x14ac:dyDescent="0.25"/>
    <row r="32170" x14ac:dyDescent="0.25"/>
    <row r="32171" x14ac:dyDescent="0.25"/>
    <row r="32172" x14ac:dyDescent="0.25"/>
    <row r="32173" x14ac:dyDescent="0.25"/>
    <row r="32174" x14ac:dyDescent="0.25"/>
    <row r="32175" x14ac:dyDescent="0.25"/>
    <row r="32176" x14ac:dyDescent="0.25"/>
    <row r="32177" x14ac:dyDescent="0.25"/>
    <row r="32178" x14ac:dyDescent="0.25"/>
    <row r="32179" x14ac:dyDescent="0.25"/>
    <row r="32180" x14ac:dyDescent="0.25"/>
    <row r="32181" x14ac:dyDescent="0.25"/>
    <row r="32182" x14ac:dyDescent="0.25"/>
    <row r="32183" x14ac:dyDescent="0.25"/>
    <row r="32184" x14ac:dyDescent="0.25"/>
    <row r="32185" x14ac:dyDescent="0.25"/>
    <row r="32186" x14ac:dyDescent="0.25"/>
    <row r="32187" x14ac:dyDescent="0.25"/>
    <row r="32188" x14ac:dyDescent="0.25"/>
    <row r="32189" x14ac:dyDescent="0.25"/>
    <row r="32190" x14ac:dyDescent="0.25"/>
    <row r="32191" x14ac:dyDescent="0.25"/>
    <row r="32192" x14ac:dyDescent="0.25"/>
    <row r="32193" x14ac:dyDescent="0.25"/>
    <row r="32194" x14ac:dyDescent="0.25"/>
    <row r="32195" x14ac:dyDescent="0.25"/>
    <row r="32196" x14ac:dyDescent="0.25"/>
    <row r="32197" x14ac:dyDescent="0.25"/>
    <row r="32198" x14ac:dyDescent="0.25"/>
    <row r="32199" x14ac:dyDescent="0.25"/>
    <row r="32200" x14ac:dyDescent="0.25"/>
    <row r="32201" x14ac:dyDescent="0.25"/>
    <row r="32202" x14ac:dyDescent="0.25"/>
    <row r="32203" x14ac:dyDescent="0.25"/>
    <row r="32204" x14ac:dyDescent="0.25"/>
    <row r="32205" x14ac:dyDescent="0.25"/>
    <row r="32206" x14ac:dyDescent="0.25"/>
    <row r="32207" x14ac:dyDescent="0.25"/>
    <row r="32208" x14ac:dyDescent="0.25"/>
    <row r="32209" x14ac:dyDescent="0.25"/>
    <row r="32210" x14ac:dyDescent="0.25"/>
    <row r="32211" x14ac:dyDescent="0.25"/>
    <row r="32212" x14ac:dyDescent="0.25"/>
    <row r="32213" x14ac:dyDescent="0.25"/>
    <row r="32214" x14ac:dyDescent="0.25"/>
    <row r="32215" x14ac:dyDescent="0.25"/>
    <row r="32216" x14ac:dyDescent="0.25"/>
    <row r="32217" x14ac:dyDescent="0.25"/>
    <row r="32218" x14ac:dyDescent="0.25"/>
    <row r="32219" x14ac:dyDescent="0.25"/>
    <row r="32220" x14ac:dyDescent="0.25"/>
    <row r="32221" x14ac:dyDescent="0.25"/>
    <row r="32222" x14ac:dyDescent="0.25"/>
    <row r="32223" x14ac:dyDescent="0.25"/>
    <row r="32224" x14ac:dyDescent="0.25"/>
    <row r="32225" x14ac:dyDescent="0.25"/>
    <row r="32226" x14ac:dyDescent="0.25"/>
    <row r="32227" x14ac:dyDescent="0.25"/>
    <row r="32228" x14ac:dyDescent="0.25"/>
    <row r="32229" x14ac:dyDescent="0.25"/>
    <row r="32230" x14ac:dyDescent="0.25"/>
    <row r="32231" x14ac:dyDescent="0.25"/>
    <row r="32232" x14ac:dyDescent="0.25"/>
    <row r="32233" x14ac:dyDescent="0.25"/>
    <row r="32234" x14ac:dyDescent="0.25"/>
    <row r="32235" x14ac:dyDescent="0.25"/>
    <row r="32236" x14ac:dyDescent="0.25"/>
    <row r="32237" x14ac:dyDescent="0.25"/>
    <row r="32238" x14ac:dyDescent="0.25"/>
    <row r="32239" x14ac:dyDescent="0.25"/>
    <row r="32240" x14ac:dyDescent="0.25"/>
    <row r="32241" x14ac:dyDescent="0.25"/>
    <row r="32242" x14ac:dyDescent="0.25"/>
    <row r="32243" x14ac:dyDescent="0.25"/>
    <row r="32244" x14ac:dyDescent="0.25"/>
    <row r="32245" x14ac:dyDescent="0.25"/>
    <row r="32246" x14ac:dyDescent="0.25"/>
    <row r="32247" x14ac:dyDescent="0.25"/>
    <row r="32248" x14ac:dyDescent="0.25"/>
    <row r="32249" x14ac:dyDescent="0.25"/>
    <row r="32250" x14ac:dyDescent="0.25"/>
    <row r="32251" x14ac:dyDescent="0.25"/>
    <row r="32252" x14ac:dyDescent="0.25"/>
    <row r="32253" x14ac:dyDescent="0.25"/>
    <row r="32254" x14ac:dyDescent="0.25"/>
    <row r="32255" x14ac:dyDescent="0.25"/>
    <row r="32256" x14ac:dyDescent="0.25"/>
    <row r="32257" x14ac:dyDescent="0.25"/>
    <row r="32258" x14ac:dyDescent="0.25"/>
    <row r="32259" x14ac:dyDescent="0.25"/>
    <row r="32260" x14ac:dyDescent="0.25"/>
    <row r="32261" x14ac:dyDescent="0.25"/>
    <row r="32262" x14ac:dyDescent="0.25"/>
    <row r="32263" x14ac:dyDescent="0.25"/>
    <row r="32264" x14ac:dyDescent="0.25"/>
    <row r="32265" x14ac:dyDescent="0.25"/>
    <row r="32266" x14ac:dyDescent="0.25"/>
    <row r="32267" x14ac:dyDescent="0.25"/>
    <row r="32268" x14ac:dyDescent="0.25"/>
    <row r="32269" x14ac:dyDescent="0.25"/>
    <row r="32270" x14ac:dyDescent="0.25"/>
    <row r="32271" x14ac:dyDescent="0.25"/>
    <row r="32272" x14ac:dyDescent="0.25"/>
    <row r="32273" x14ac:dyDescent="0.25"/>
    <row r="32274" x14ac:dyDescent="0.25"/>
    <row r="32275" x14ac:dyDescent="0.25"/>
    <row r="32276" x14ac:dyDescent="0.25"/>
    <row r="32277" x14ac:dyDescent="0.25"/>
    <row r="32278" x14ac:dyDescent="0.25"/>
    <row r="32279" x14ac:dyDescent="0.25"/>
    <row r="32280" x14ac:dyDescent="0.25"/>
    <row r="32281" x14ac:dyDescent="0.25"/>
    <row r="32282" x14ac:dyDescent="0.25"/>
    <row r="32283" x14ac:dyDescent="0.25"/>
    <row r="32284" x14ac:dyDescent="0.25"/>
    <row r="32285" x14ac:dyDescent="0.25"/>
    <row r="32286" x14ac:dyDescent="0.25"/>
    <row r="32287" x14ac:dyDescent="0.25"/>
    <row r="32288" x14ac:dyDescent="0.25"/>
    <row r="32289" x14ac:dyDescent="0.25"/>
    <row r="32290" x14ac:dyDescent="0.25"/>
    <row r="32291" x14ac:dyDescent="0.25"/>
    <row r="32292" x14ac:dyDescent="0.25"/>
    <row r="32293" x14ac:dyDescent="0.25"/>
    <row r="32294" x14ac:dyDescent="0.25"/>
    <row r="32295" x14ac:dyDescent="0.25"/>
    <row r="32296" x14ac:dyDescent="0.25"/>
    <row r="32297" x14ac:dyDescent="0.25"/>
    <row r="32298" x14ac:dyDescent="0.25"/>
    <row r="32299" x14ac:dyDescent="0.25"/>
    <row r="32300" x14ac:dyDescent="0.25"/>
    <row r="32301" x14ac:dyDescent="0.25"/>
    <row r="32302" x14ac:dyDescent="0.25"/>
    <row r="32303" x14ac:dyDescent="0.25"/>
    <row r="32304" x14ac:dyDescent="0.25"/>
    <row r="32305" x14ac:dyDescent="0.25"/>
    <row r="32306" x14ac:dyDescent="0.25"/>
    <row r="32307" x14ac:dyDescent="0.25"/>
    <row r="32308" x14ac:dyDescent="0.25"/>
    <row r="32309" x14ac:dyDescent="0.25"/>
    <row r="32310" x14ac:dyDescent="0.25"/>
    <row r="32311" x14ac:dyDescent="0.25"/>
    <row r="32312" x14ac:dyDescent="0.25"/>
    <row r="32313" x14ac:dyDescent="0.25"/>
    <row r="32314" x14ac:dyDescent="0.25"/>
    <row r="32315" x14ac:dyDescent="0.25"/>
    <row r="32316" x14ac:dyDescent="0.25"/>
    <row r="32317" x14ac:dyDescent="0.25"/>
    <row r="32318" x14ac:dyDescent="0.25"/>
    <row r="32319" x14ac:dyDescent="0.25"/>
    <row r="32320" x14ac:dyDescent="0.25"/>
    <row r="32321" x14ac:dyDescent="0.25"/>
    <row r="32322" x14ac:dyDescent="0.25"/>
    <row r="32323" x14ac:dyDescent="0.25"/>
    <row r="32324" x14ac:dyDescent="0.25"/>
    <row r="32325" x14ac:dyDescent="0.25"/>
    <row r="32326" x14ac:dyDescent="0.25"/>
    <row r="32327" x14ac:dyDescent="0.25"/>
    <row r="32328" x14ac:dyDescent="0.25"/>
    <row r="32329" x14ac:dyDescent="0.25"/>
    <row r="32330" x14ac:dyDescent="0.25"/>
    <row r="32331" x14ac:dyDescent="0.25"/>
    <row r="32332" x14ac:dyDescent="0.25"/>
    <row r="32333" x14ac:dyDescent="0.25"/>
    <row r="32334" x14ac:dyDescent="0.25"/>
    <row r="32335" x14ac:dyDescent="0.25"/>
    <row r="32336" x14ac:dyDescent="0.25"/>
    <row r="32337" x14ac:dyDescent="0.25"/>
    <row r="32338" x14ac:dyDescent="0.25"/>
    <row r="32339" x14ac:dyDescent="0.25"/>
    <row r="32340" x14ac:dyDescent="0.25"/>
    <row r="32341" x14ac:dyDescent="0.25"/>
    <row r="32342" x14ac:dyDescent="0.25"/>
    <row r="32343" x14ac:dyDescent="0.25"/>
    <row r="32344" x14ac:dyDescent="0.25"/>
    <row r="32345" x14ac:dyDescent="0.25"/>
    <row r="32346" x14ac:dyDescent="0.25"/>
    <row r="32347" x14ac:dyDescent="0.25"/>
    <row r="32348" x14ac:dyDescent="0.25"/>
    <row r="32349" x14ac:dyDescent="0.25"/>
    <row r="32350" x14ac:dyDescent="0.25"/>
    <row r="32351" x14ac:dyDescent="0.25"/>
    <row r="32352" x14ac:dyDescent="0.25"/>
    <row r="32353" x14ac:dyDescent="0.25"/>
    <row r="32354" x14ac:dyDescent="0.25"/>
    <row r="32355" x14ac:dyDescent="0.25"/>
    <row r="32356" x14ac:dyDescent="0.25"/>
    <row r="32357" x14ac:dyDescent="0.25"/>
    <row r="32358" x14ac:dyDescent="0.25"/>
    <row r="32359" x14ac:dyDescent="0.25"/>
    <row r="32360" x14ac:dyDescent="0.25"/>
    <row r="32361" x14ac:dyDescent="0.25"/>
    <row r="32362" x14ac:dyDescent="0.25"/>
    <row r="32363" x14ac:dyDescent="0.25"/>
    <row r="32364" x14ac:dyDescent="0.25"/>
    <row r="32365" x14ac:dyDescent="0.25"/>
    <row r="32366" x14ac:dyDescent="0.25"/>
    <row r="32367" x14ac:dyDescent="0.25"/>
    <row r="32368" x14ac:dyDescent="0.25"/>
    <row r="32369" x14ac:dyDescent="0.25"/>
    <row r="32370" x14ac:dyDescent="0.25"/>
    <row r="32371" x14ac:dyDescent="0.25"/>
    <row r="32372" x14ac:dyDescent="0.25"/>
    <row r="32373" x14ac:dyDescent="0.25"/>
    <row r="32374" x14ac:dyDescent="0.25"/>
    <row r="32375" x14ac:dyDescent="0.25"/>
    <row r="32376" x14ac:dyDescent="0.25"/>
    <row r="32377" x14ac:dyDescent="0.25"/>
    <row r="32378" x14ac:dyDescent="0.25"/>
    <row r="32379" x14ac:dyDescent="0.25"/>
    <row r="32380" x14ac:dyDescent="0.25"/>
    <row r="32381" x14ac:dyDescent="0.25"/>
    <row r="32382" x14ac:dyDescent="0.25"/>
    <row r="32383" x14ac:dyDescent="0.25"/>
    <row r="32384" x14ac:dyDescent="0.25"/>
    <row r="32385" x14ac:dyDescent="0.25"/>
    <row r="32386" x14ac:dyDescent="0.25"/>
    <row r="32387" x14ac:dyDescent="0.25"/>
    <row r="32388" x14ac:dyDescent="0.25"/>
    <row r="32389" x14ac:dyDescent="0.25"/>
    <row r="32390" x14ac:dyDescent="0.25"/>
    <row r="32391" x14ac:dyDescent="0.25"/>
    <row r="32392" x14ac:dyDescent="0.25"/>
    <row r="32393" x14ac:dyDescent="0.25"/>
    <row r="32394" x14ac:dyDescent="0.25"/>
    <row r="32395" x14ac:dyDescent="0.25"/>
    <row r="32396" x14ac:dyDescent="0.25"/>
    <row r="32397" x14ac:dyDescent="0.25"/>
    <row r="32398" x14ac:dyDescent="0.25"/>
    <row r="32399" x14ac:dyDescent="0.25"/>
    <row r="32400" x14ac:dyDescent="0.25"/>
    <row r="32401" x14ac:dyDescent="0.25"/>
    <row r="32402" x14ac:dyDescent="0.25"/>
    <row r="32403" x14ac:dyDescent="0.25"/>
    <row r="32404" x14ac:dyDescent="0.25"/>
    <row r="32405" x14ac:dyDescent="0.25"/>
    <row r="32406" x14ac:dyDescent="0.25"/>
    <row r="32407" x14ac:dyDescent="0.25"/>
    <row r="32408" x14ac:dyDescent="0.25"/>
    <row r="32409" x14ac:dyDescent="0.25"/>
    <row r="32410" x14ac:dyDescent="0.25"/>
    <row r="32411" x14ac:dyDescent="0.25"/>
    <row r="32412" x14ac:dyDescent="0.25"/>
    <row r="32413" x14ac:dyDescent="0.25"/>
    <row r="32414" x14ac:dyDescent="0.25"/>
    <row r="32415" x14ac:dyDescent="0.25"/>
    <row r="32416" x14ac:dyDescent="0.25"/>
    <row r="32417" x14ac:dyDescent="0.25"/>
    <row r="32418" x14ac:dyDescent="0.25"/>
    <row r="32419" x14ac:dyDescent="0.25"/>
    <row r="32420" x14ac:dyDescent="0.25"/>
    <row r="32421" x14ac:dyDescent="0.25"/>
    <row r="32422" x14ac:dyDescent="0.25"/>
    <row r="32423" x14ac:dyDescent="0.25"/>
    <row r="32424" x14ac:dyDescent="0.25"/>
    <row r="32425" x14ac:dyDescent="0.25"/>
    <row r="32426" x14ac:dyDescent="0.25"/>
    <row r="32427" x14ac:dyDescent="0.25"/>
    <row r="32428" x14ac:dyDescent="0.25"/>
    <row r="32429" x14ac:dyDescent="0.25"/>
    <row r="32430" x14ac:dyDescent="0.25"/>
    <row r="32431" x14ac:dyDescent="0.25"/>
    <row r="32432" x14ac:dyDescent="0.25"/>
    <row r="32433" x14ac:dyDescent="0.25"/>
    <row r="32434" x14ac:dyDescent="0.25"/>
    <row r="32435" x14ac:dyDescent="0.25"/>
    <row r="32436" x14ac:dyDescent="0.25"/>
    <row r="32437" x14ac:dyDescent="0.25"/>
    <row r="32438" x14ac:dyDescent="0.25"/>
    <row r="32439" x14ac:dyDescent="0.25"/>
    <row r="32440" x14ac:dyDescent="0.25"/>
    <row r="32441" x14ac:dyDescent="0.25"/>
    <row r="32442" x14ac:dyDescent="0.25"/>
    <row r="32443" x14ac:dyDescent="0.25"/>
    <row r="32444" x14ac:dyDescent="0.25"/>
    <row r="32445" x14ac:dyDescent="0.25"/>
    <row r="32446" x14ac:dyDescent="0.25"/>
    <row r="32447" x14ac:dyDescent="0.25"/>
    <row r="32448" x14ac:dyDescent="0.25"/>
    <row r="32449" x14ac:dyDescent="0.25"/>
    <row r="32450" x14ac:dyDescent="0.25"/>
    <row r="32451" x14ac:dyDescent="0.25"/>
    <row r="32452" x14ac:dyDescent="0.25"/>
    <row r="32453" x14ac:dyDescent="0.25"/>
    <row r="32454" x14ac:dyDescent="0.25"/>
    <row r="32455" x14ac:dyDescent="0.25"/>
    <row r="32456" x14ac:dyDescent="0.25"/>
    <row r="32457" x14ac:dyDescent="0.25"/>
    <row r="32458" x14ac:dyDescent="0.25"/>
    <row r="32459" x14ac:dyDescent="0.25"/>
    <row r="32460" x14ac:dyDescent="0.25"/>
    <row r="32461" x14ac:dyDescent="0.25"/>
    <row r="32462" x14ac:dyDescent="0.25"/>
    <row r="32463" x14ac:dyDescent="0.25"/>
    <row r="32464" x14ac:dyDescent="0.25"/>
    <row r="32465" x14ac:dyDescent="0.25"/>
    <row r="32466" x14ac:dyDescent="0.25"/>
    <row r="32467" x14ac:dyDescent="0.25"/>
    <row r="32468" x14ac:dyDescent="0.25"/>
    <row r="32469" x14ac:dyDescent="0.25"/>
    <row r="32470" x14ac:dyDescent="0.25"/>
    <row r="32471" x14ac:dyDescent="0.25"/>
    <row r="32472" x14ac:dyDescent="0.25"/>
    <row r="32473" x14ac:dyDescent="0.25"/>
    <row r="32474" x14ac:dyDescent="0.25"/>
    <row r="32475" x14ac:dyDescent="0.25"/>
    <row r="32476" x14ac:dyDescent="0.25"/>
    <row r="32477" x14ac:dyDescent="0.25"/>
    <row r="32478" x14ac:dyDescent="0.25"/>
    <row r="32479" x14ac:dyDescent="0.25"/>
    <row r="32480" x14ac:dyDescent="0.25"/>
    <row r="32481" x14ac:dyDescent="0.25"/>
    <row r="32482" x14ac:dyDescent="0.25"/>
    <row r="32483" x14ac:dyDescent="0.25"/>
    <row r="32484" x14ac:dyDescent="0.25"/>
    <row r="32485" x14ac:dyDescent="0.25"/>
    <row r="32486" x14ac:dyDescent="0.25"/>
    <row r="32487" x14ac:dyDescent="0.25"/>
    <row r="32488" x14ac:dyDescent="0.25"/>
    <row r="32489" x14ac:dyDescent="0.25"/>
    <row r="32490" x14ac:dyDescent="0.25"/>
    <row r="32491" x14ac:dyDescent="0.25"/>
    <row r="32492" x14ac:dyDescent="0.25"/>
    <row r="32493" x14ac:dyDescent="0.25"/>
    <row r="32494" x14ac:dyDescent="0.25"/>
    <row r="32495" x14ac:dyDescent="0.25"/>
    <row r="32496" x14ac:dyDescent="0.25"/>
    <row r="32497" x14ac:dyDescent="0.25"/>
    <row r="32498" x14ac:dyDescent="0.25"/>
    <row r="32499" x14ac:dyDescent="0.25"/>
    <row r="32500" x14ac:dyDescent="0.25"/>
    <row r="32501" x14ac:dyDescent="0.25"/>
    <row r="32502" x14ac:dyDescent="0.25"/>
    <row r="32503" x14ac:dyDescent="0.25"/>
    <row r="32504" x14ac:dyDescent="0.25"/>
    <row r="32505" x14ac:dyDescent="0.25"/>
    <row r="32506" x14ac:dyDescent="0.25"/>
    <row r="32507" x14ac:dyDescent="0.25"/>
    <row r="32508" x14ac:dyDescent="0.25"/>
    <row r="32509" x14ac:dyDescent="0.25"/>
    <row r="32510" x14ac:dyDescent="0.25"/>
    <row r="32511" x14ac:dyDescent="0.25"/>
    <row r="32512" x14ac:dyDescent="0.25"/>
    <row r="32513" x14ac:dyDescent="0.25"/>
    <row r="32514" x14ac:dyDescent="0.25"/>
    <row r="32515" x14ac:dyDescent="0.25"/>
    <row r="32516" x14ac:dyDescent="0.25"/>
    <row r="32517" x14ac:dyDescent="0.25"/>
    <row r="32518" x14ac:dyDescent="0.25"/>
    <row r="32519" x14ac:dyDescent="0.25"/>
    <row r="32520" x14ac:dyDescent="0.25"/>
    <row r="32521" x14ac:dyDescent="0.25"/>
    <row r="32522" x14ac:dyDescent="0.25"/>
    <row r="32523" x14ac:dyDescent="0.25"/>
    <row r="32524" x14ac:dyDescent="0.25"/>
    <row r="32525" x14ac:dyDescent="0.25"/>
    <row r="32526" x14ac:dyDescent="0.25"/>
    <row r="32527" x14ac:dyDescent="0.25"/>
    <row r="32528" x14ac:dyDescent="0.25"/>
    <row r="32529" x14ac:dyDescent="0.25"/>
    <row r="32530" x14ac:dyDescent="0.25"/>
    <row r="32531" x14ac:dyDescent="0.25"/>
    <row r="32532" x14ac:dyDescent="0.25"/>
    <row r="32533" x14ac:dyDescent="0.25"/>
    <row r="32534" x14ac:dyDescent="0.25"/>
    <row r="32535" x14ac:dyDescent="0.25"/>
    <row r="32536" x14ac:dyDescent="0.25"/>
    <row r="32537" x14ac:dyDescent="0.25"/>
    <row r="32538" x14ac:dyDescent="0.25"/>
    <row r="32539" x14ac:dyDescent="0.25"/>
    <row r="32540" x14ac:dyDescent="0.25"/>
    <row r="32541" x14ac:dyDescent="0.25"/>
    <row r="32542" x14ac:dyDescent="0.25"/>
    <row r="32543" x14ac:dyDescent="0.25"/>
    <row r="32544" x14ac:dyDescent="0.25"/>
    <row r="32545" x14ac:dyDescent="0.25"/>
    <row r="32546" x14ac:dyDescent="0.25"/>
    <row r="32547" x14ac:dyDescent="0.25"/>
    <row r="32548" x14ac:dyDescent="0.25"/>
    <row r="32549" x14ac:dyDescent="0.25"/>
    <row r="32550" x14ac:dyDescent="0.25"/>
    <row r="32551" x14ac:dyDescent="0.25"/>
    <row r="32552" x14ac:dyDescent="0.25"/>
    <row r="32553" x14ac:dyDescent="0.25"/>
    <row r="32554" x14ac:dyDescent="0.25"/>
    <row r="32555" x14ac:dyDescent="0.25"/>
    <row r="32556" x14ac:dyDescent="0.25"/>
    <row r="32557" x14ac:dyDescent="0.25"/>
    <row r="32558" x14ac:dyDescent="0.25"/>
    <row r="32559" x14ac:dyDescent="0.25"/>
    <row r="32560" x14ac:dyDescent="0.25"/>
    <row r="32561" x14ac:dyDescent="0.25"/>
    <row r="32562" x14ac:dyDescent="0.25"/>
    <row r="32563" x14ac:dyDescent="0.25"/>
    <row r="32564" x14ac:dyDescent="0.25"/>
    <row r="32565" x14ac:dyDescent="0.25"/>
    <row r="32566" x14ac:dyDescent="0.25"/>
    <row r="32567" x14ac:dyDescent="0.25"/>
    <row r="32568" x14ac:dyDescent="0.25"/>
    <row r="32569" x14ac:dyDescent="0.25"/>
    <row r="32570" x14ac:dyDescent="0.25"/>
    <row r="32571" x14ac:dyDescent="0.25"/>
    <row r="32572" x14ac:dyDescent="0.25"/>
    <row r="32573" x14ac:dyDescent="0.25"/>
    <row r="32574" x14ac:dyDescent="0.25"/>
    <row r="32575" x14ac:dyDescent="0.25"/>
    <row r="32576" x14ac:dyDescent="0.25"/>
    <row r="32577" x14ac:dyDescent="0.25"/>
    <row r="32578" x14ac:dyDescent="0.25"/>
    <row r="32579" x14ac:dyDescent="0.25"/>
    <row r="32580" x14ac:dyDescent="0.25"/>
    <row r="32581" x14ac:dyDescent="0.25"/>
    <row r="32582" x14ac:dyDescent="0.25"/>
    <row r="32583" x14ac:dyDescent="0.25"/>
    <row r="32584" x14ac:dyDescent="0.25"/>
    <row r="32585" x14ac:dyDescent="0.25"/>
    <row r="32586" x14ac:dyDescent="0.25"/>
    <row r="32587" x14ac:dyDescent="0.25"/>
    <row r="32588" x14ac:dyDescent="0.25"/>
    <row r="32589" x14ac:dyDescent="0.25"/>
    <row r="32590" x14ac:dyDescent="0.25"/>
    <row r="32591" x14ac:dyDescent="0.25"/>
    <row r="32592" x14ac:dyDescent="0.25"/>
    <row r="32593" x14ac:dyDescent="0.25"/>
    <row r="32594" x14ac:dyDescent="0.25"/>
    <row r="32595" x14ac:dyDescent="0.25"/>
    <row r="32596" x14ac:dyDescent="0.25"/>
    <row r="32597" x14ac:dyDescent="0.25"/>
    <row r="32598" x14ac:dyDescent="0.25"/>
    <row r="32599" x14ac:dyDescent="0.25"/>
    <row r="32600" x14ac:dyDescent="0.25"/>
    <row r="32601" x14ac:dyDescent="0.25"/>
    <row r="32602" x14ac:dyDescent="0.25"/>
    <row r="32603" x14ac:dyDescent="0.25"/>
    <row r="32604" x14ac:dyDescent="0.25"/>
    <row r="32605" x14ac:dyDescent="0.25"/>
    <row r="32606" x14ac:dyDescent="0.25"/>
    <row r="32607" x14ac:dyDescent="0.25"/>
    <row r="32608" x14ac:dyDescent="0.25"/>
    <row r="32609" x14ac:dyDescent="0.25"/>
    <row r="32610" x14ac:dyDescent="0.25"/>
    <row r="32611" x14ac:dyDescent="0.25"/>
    <row r="32612" x14ac:dyDescent="0.25"/>
    <row r="32613" x14ac:dyDescent="0.25"/>
    <row r="32614" x14ac:dyDescent="0.25"/>
    <row r="32615" x14ac:dyDescent="0.25"/>
    <row r="32616" x14ac:dyDescent="0.25"/>
    <row r="32617" x14ac:dyDescent="0.25"/>
    <row r="32618" x14ac:dyDescent="0.25"/>
    <row r="32619" x14ac:dyDescent="0.25"/>
    <row r="32620" x14ac:dyDescent="0.25"/>
    <row r="32621" x14ac:dyDescent="0.25"/>
    <row r="32622" x14ac:dyDescent="0.25"/>
    <row r="32623" x14ac:dyDescent="0.25"/>
    <row r="32624" x14ac:dyDescent="0.25"/>
    <row r="32625" x14ac:dyDescent="0.25"/>
    <row r="32626" x14ac:dyDescent="0.25"/>
    <row r="32627" x14ac:dyDescent="0.25"/>
    <row r="32628" x14ac:dyDescent="0.25"/>
    <row r="32629" x14ac:dyDescent="0.25"/>
    <row r="32630" x14ac:dyDescent="0.25"/>
    <row r="32631" x14ac:dyDescent="0.25"/>
    <row r="32632" x14ac:dyDescent="0.25"/>
    <row r="32633" x14ac:dyDescent="0.25"/>
    <row r="32634" x14ac:dyDescent="0.25"/>
    <row r="32635" x14ac:dyDescent="0.25"/>
    <row r="32636" x14ac:dyDescent="0.25"/>
    <row r="32637" x14ac:dyDescent="0.25"/>
    <row r="32638" x14ac:dyDescent="0.25"/>
    <row r="32639" x14ac:dyDescent="0.25"/>
    <row r="32640" x14ac:dyDescent="0.25"/>
    <row r="32641" x14ac:dyDescent="0.25"/>
    <row r="32642" x14ac:dyDescent="0.25"/>
    <row r="32643" x14ac:dyDescent="0.25"/>
    <row r="32644" x14ac:dyDescent="0.25"/>
    <row r="32645" x14ac:dyDescent="0.25"/>
    <row r="32646" x14ac:dyDescent="0.25"/>
    <row r="32647" x14ac:dyDescent="0.25"/>
    <row r="32648" x14ac:dyDescent="0.25"/>
    <row r="32649" x14ac:dyDescent="0.25"/>
    <row r="32650" x14ac:dyDescent="0.25"/>
    <row r="32651" x14ac:dyDescent="0.25"/>
    <row r="32652" x14ac:dyDescent="0.25"/>
    <row r="32653" x14ac:dyDescent="0.25"/>
    <row r="32654" x14ac:dyDescent="0.25"/>
    <row r="32655" x14ac:dyDescent="0.25"/>
    <row r="32656" x14ac:dyDescent="0.25"/>
    <row r="32657" x14ac:dyDescent="0.25"/>
    <row r="32658" x14ac:dyDescent="0.25"/>
    <row r="32659" x14ac:dyDescent="0.25"/>
    <row r="32660" x14ac:dyDescent="0.25"/>
    <row r="32661" x14ac:dyDescent="0.25"/>
    <row r="32662" x14ac:dyDescent="0.25"/>
    <row r="32663" x14ac:dyDescent="0.25"/>
    <row r="32664" x14ac:dyDescent="0.25"/>
    <row r="32665" x14ac:dyDescent="0.25"/>
    <row r="32666" x14ac:dyDescent="0.25"/>
    <row r="32667" x14ac:dyDescent="0.25"/>
    <row r="32668" x14ac:dyDescent="0.25"/>
    <row r="32669" x14ac:dyDescent="0.25"/>
    <row r="32670" x14ac:dyDescent="0.25"/>
    <row r="32671" x14ac:dyDescent="0.25"/>
    <row r="32672" x14ac:dyDescent="0.25"/>
    <row r="32673" x14ac:dyDescent="0.25"/>
    <row r="32674" x14ac:dyDescent="0.25"/>
    <row r="32675" x14ac:dyDescent="0.25"/>
    <row r="32676" x14ac:dyDescent="0.25"/>
    <row r="32677" x14ac:dyDescent="0.25"/>
    <row r="32678" x14ac:dyDescent="0.25"/>
    <row r="32679" x14ac:dyDescent="0.25"/>
    <row r="32680" x14ac:dyDescent="0.25"/>
    <row r="32681" x14ac:dyDescent="0.25"/>
    <row r="32682" x14ac:dyDescent="0.25"/>
    <row r="32683" x14ac:dyDescent="0.25"/>
    <row r="32684" x14ac:dyDescent="0.25"/>
    <row r="32685" x14ac:dyDescent="0.25"/>
    <row r="32686" x14ac:dyDescent="0.25"/>
    <row r="32687" x14ac:dyDescent="0.25"/>
    <row r="32688" x14ac:dyDescent="0.25"/>
    <row r="32689" x14ac:dyDescent="0.25"/>
    <row r="32690" x14ac:dyDescent="0.25"/>
    <row r="32691" x14ac:dyDescent="0.25"/>
    <row r="32692" x14ac:dyDescent="0.25"/>
    <row r="32693" x14ac:dyDescent="0.25"/>
    <row r="32694" x14ac:dyDescent="0.25"/>
    <row r="32695" x14ac:dyDescent="0.25"/>
    <row r="32696" x14ac:dyDescent="0.25"/>
    <row r="32697" x14ac:dyDescent="0.25"/>
    <row r="32698" x14ac:dyDescent="0.25"/>
    <row r="32699" x14ac:dyDescent="0.25"/>
    <row r="32700" x14ac:dyDescent="0.25"/>
    <row r="32701" x14ac:dyDescent="0.25"/>
    <row r="32702" x14ac:dyDescent="0.25"/>
    <row r="32703" x14ac:dyDescent="0.25"/>
    <row r="32704" x14ac:dyDescent="0.25"/>
    <row r="32705" x14ac:dyDescent="0.25"/>
    <row r="32706" x14ac:dyDescent="0.25"/>
    <row r="32707" x14ac:dyDescent="0.25"/>
    <row r="32708" x14ac:dyDescent="0.25"/>
    <row r="32709" x14ac:dyDescent="0.25"/>
    <row r="32710" x14ac:dyDescent="0.25"/>
    <row r="32711" x14ac:dyDescent="0.25"/>
    <row r="32712" x14ac:dyDescent="0.25"/>
    <row r="32713" x14ac:dyDescent="0.25"/>
    <row r="32714" x14ac:dyDescent="0.25"/>
    <row r="32715" x14ac:dyDescent="0.25"/>
    <row r="32716" x14ac:dyDescent="0.25"/>
    <row r="32717" x14ac:dyDescent="0.25"/>
    <row r="32718" x14ac:dyDescent="0.25"/>
    <row r="32719" x14ac:dyDescent="0.25"/>
    <row r="32720" x14ac:dyDescent="0.25"/>
    <row r="32721" x14ac:dyDescent="0.25"/>
    <row r="32722" x14ac:dyDescent="0.25"/>
    <row r="32723" x14ac:dyDescent="0.25"/>
    <row r="32724" x14ac:dyDescent="0.25"/>
    <row r="32725" x14ac:dyDescent="0.25"/>
    <row r="32726" x14ac:dyDescent="0.25"/>
    <row r="32727" x14ac:dyDescent="0.25"/>
    <row r="32728" x14ac:dyDescent="0.25"/>
    <row r="32729" x14ac:dyDescent="0.25"/>
    <row r="32730" x14ac:dyDescent="0.25"/>
    <row r="32731" x14ac:dyDescent="0.25"/>
    <row r="32732" x14ac:dyDescent="0.25"/>
    <row r="32733" x14ac:dyDescent="0.25"/>
    <row r="32734" x14ac:dyDescent="0.25"/>
    <row r="32735" x14ac:dyDescent="0.25"/>
    <row r="32736" x14ac:dyDescent="0.25"/>
    <row r="32737" x14ac:dyDescent="0.25"/>
    <row r="32738" x14ac:dyDescent="0.25"/>
    <row r="32739" x14ac:dyDescent="0.25"/>
    <row r="32740" x14ac:dyDescent="0.25"/>
    <row r="32741" x14ac:dyDescent="0.25"/>
    <row r="32742" x14ac:dyDescent="0.25"/>
    <row r="32743" x14ac:dyDescent="0.25"/>
    <row r="32744" x14ac:dyDescent="0.25"/>
    <row r="32745" x14ac:dyDescent="0.25"/>
    <row r="32746" x14ac:dyDescent="0.25"/>
    <row r="32747" x14ac:dyDescent="0.25"/>
    <row r="32748" x14ac:dyDescent="0.25"/>
    <row r="32749" x14ac:dyDescent="0.25"/>
    <row r="32750" x14ac:dyDescent="0.25"/>
    <row r="32751" x14ac:dyDescent="0.25"/>
    <row r="32752" x14ac:dyDescent="0.25"/>
    <row r="32753" x14ac:dyDescent="0.25"/>
    <row r="32754" x14ac:dyDescent="0.25"/>
    <row r="32755" x14ac:dyDescent="0.25"/>
    <row r="32756" x14ac:dyDescent="0.25"/>
    <row r="32757" x14ac:dyDescent="0.25"/>
    <row r="32758" x14ac:dyDescent="0.25"/>
    <row r="32759" x14ac:dyDescent="0.25"/>
    <row r="32760" x14ac:dyDescent="0.25"/>
    <row r="32761" x14ac:dyDescent="0.25"/>
    <row r="32762" x14ac:dyDescent="0.25"/>
    <row r="32763" x14ac:dyDescent="0.25"/>
    <row r="32764" x14ac:dyDescent="0.25"/>
    <row r="32765" x14ac:dyDescent="0.25"/>
    <row r="32766" x14ac:dyDescent="0.25"/>
    <row r="32767" x14ac:dyDescent="0.25"/>
    <row r="32768" x14ac:dyDescent="0.25"/>
    <row r="32769" x14ac:dyDescent="0.25"/>
    <row r="32770" x14ac:dyDescent="0.25"/>
    <row r="32771" x14ac:dyDescent="0.25"/>
    <row r="32772" x14ac:dyDescent="0.25"/>
    <row r="32773" x14ac:dyDescent="0.25"/>
    <row r="32774" x14ac:dyDescent="0.25"/>
    <row r="32775" x14ac:dyDescent="0.25"/>
    <row r="32776" x14ac:dyDescent="0.25"/>
    <row r="32777" x14ac:dyDescent="0.25"/>
    <row r="32778" x14ac:dyDescent="0.25"/>
    <row r="32779" x14ac:dyDescent="0.25"/>
    <row r="32780" x14ac:dyDescent="0.25"/>
    <row r="32781" x14ac:dyDescent="0.25"/>
    <row r="32782" x14ac:dyDescent="0.25"/>
    <row r="32783" x14ac:dyDescent="0.25"/>
    <row r="32784" x14ac:dyDescent="0.25"/>
    <row r="32785" x14ac:dyDescent="0.25"/>
    <row r="32786" x14ac:dyDescent="0.25"/>
    <row r="32787" x14ac:dyDescent="0.25"/>
    <row r="32788" x14ac:dyDescent="0.25"/>
    <row r="32789" x14ac:dyDescent="0.25"/>
    <row r="32790" x14ac:dyDescent="0.25"/>
    <row r="32791" x14ac:dyDescent="0.25"/>
    <row r="32792" x14ac:dyDescent="0.25"/>
    <row r="32793" x14ac:dyDescent="0.25"/>
    <row r="32794" x14ac:dyDescent="0.25"/>
    <row r="32795" x14ac:dyDescent="0.25"/>
    <row r="32796" x14ac:dyDescent="0.25"/>
    <row r="32797" x14ac:dyDescent="0.25"/>
    <row r="32798" x14ac:dyDescent="0.25"/>
    <row r="32799" x14ac:dyDescent="0.25"/>
    <row r="32800" x14ac:dyDescent="0.25"/>
    <row r="32801" x14ac:dyDescent="0.25"/>
    <row r="32802" x14ac:dyDescent="0.25"/>
    <row r="32803" x14ac:dyDescent="0.25"/>
    <row r="32804" x14ac:dyDescent="0.25"/>
    <row r="32805" x14ac:dyDescent="0.25"/>
    <row r="32806" x14ac:dyDescent="0.25"/>
    <row r="32807" x14ac:dyDescent="0.25"/>
    <row r="32808" x14ac:dyDescent="0.25"/>
    <row r="32809" x14ac:dyDescent="0.25"/>
    <row r="32810" x14ac:dyDescent="0.25"/>
    <row r="32811" x14ac:dyDescent="0.25"/>
    <row r="32812" x14ac:dyDescent="0.25"/>
    <row r="32813" x14ac:dyDescent="0.25"/>
    <row r="32814" x14ac:dyDescent="0.25"/>
    <row r="32815" x14ac:dyDescent="0.25"/>
    <row r="32816" x14ac:dyDescent="0.25"/>
    <row r="32817" x14ac:dyDescent="0.25"/>
    <row r="32818" x14ac:dyDescent="0.25"/>
    <row r="32819" x14ac:dyDescent="0.25"/>
    <row r="32820" x14ac:dyDescent="0.25"/>
    <row r="32821" x14ac:dyDescent="0.25"/>
    <row r="32822" x14ac:dyDescent="0.25"/>
    <row r="32823" x14ac:dyDescent="0.25"/>
    <row r="32824" x14ac:dyDescent="0.25"/>
    <row r="32825" x14ac:dyDescent="0.25"/>
    <row r="32826" x14ac:dyDescent="0.25"/>
    <row r="32827" x14ac:dyDescent="0.25"/>
    <row r="32828" x14ac:dyDescent="0.25"/>
    <row r="32829" x14ac:dyDescent="0.25"/>
    <row r="32830" x14ac:dyDescent="0.25"/>
    <row r="32831" x14ac:dyDescent="0.25"/>
    <row r="32832" x14ac:dyDescent="0.25"/>
    <row r="32833" x14ac:dyDescent="0.25"/>
    <row r="32834" x14ac:dyDescent="0.25"/>
    <row r="32835" x14ac:dyDescent="0.25"/>
    <row r="32836" x14ac:dyDescent="0.25"/>
    <row r="32837" x14ac:dyDescent="0.25"/>
    <row r="32838" x14ac:dyDescent="0.25"/>
    <row r="32839" x14ac:dyDescent="0.25"/>
    <row r="32840" x14ac:dyDescent="0.25"/>
    <row r="32841" x14ac:dyDescent="0.25"/>
    <row r="32842" x14ac:dyDescent="0.25"/>
    <row r="32843" x14ac:dyDescent="0.25"/>
    <row r="32844" x14ac:dyDescent="0.25"/>
    <row r="32845" x14ac:dyDescent="0.25"/>
    <row r="32846" x14ac:dyDescent="0.25"/>
    <row r="32847" x14ac:dyDescent="0.25"/>
    <row r="32848" x14ac:dyDescent="0.25"/>
    <row r="32849" x14ac:dyDescent="0.25"/>
    <row r="32850" x14ac:dyDescent="0.25"/>
    <row r="32851" x14ac:dyDescent="0.25"/>
    <row r="32852" x14ac:dyDescent="0.25"/>
    <row r="32853" x14ac:dyDescent="0.25"/>
    <row r="32854" x14ac:dyDescent="0.25"/>
    <row r="32855" x14ac:dyDescent="0.25"/>
    <row r="32856" x14ac:dyDescent="0.25"/>
    <row r="32857" x14ac:dyDescent="0.25"/>
    <row r="32858" x14ac:dyDescent="0.25"/>
    <row r="32859" x14ac:dyDescent="0.25"/>
    <row r="32860" x14ac:dyDescent="0.25"/>
    <row r="32861" x14ac:dyDescent="0.25"/>
    <row r="32862" x14ac:dyDescent="0.25"/>
    <row r="32863" x14ac:dyDescent="0.25"/>
    <row r="32864" x14ac:dyDescent="0.25"/>
    <row r="32865" x14ac:dyDescent="0.25"/>
    <row r="32866" x14ac:dyDescent="0.25"/>
    <row r="32867" x14ac:dyDescent="0.25"/>
    <row r="32868" x14ac:dyDescent="0.25"/>
    <row r="32869" x14ac:dyDescent="0.25"/>
    <row r="32870" x14ac:dyDescent="0.25"/>
    <row r="32871" x14ac:dyDescent="0.25"/>
    <row r="32872" x14ac:dyDescent="0.25"/>
    <row r="32873" x14ac:dyDescent="0.25"/>
    <row r="32874" x14ac:dyDescent="0.25"/>
    <row r="32875" x14ac:dyDescent="0.25"/>
    <row r="32876" x14ac:dyDescent="0.25"/>
    <row r="32877" x14ac:dyDescent="0.25"/>
    <row r="32878" x14ac:dyDescent="0.25"/>
    <row r="32879" x14ac:dyDescent="0.25"/>
    <row r="32880" x14ac:dyDescent="0.25"/>
    <row r="32881" x14ac:dyDescent="0.25"/>
    <row r="32882" x14ac:dyDescent="0.25"/>
    <row r="32883" x14ac:dyDescent="0.25"/>
    <row r="32884" x14ac:dyDescent="0.25"/>
    <row r="32885" x14ac:dyDescent="0.25"/>
    <row r="32886" x14ac:dyDescent="0.25"/>
    <row r="32887" x14ac:dyDescent="0.25"/>
    <row r="32888" x14ac:dyDescent="0.25"/>
    <row r="32889" x14ac:dyDescent="0.25"/>
    <row r="32890" x14ac:dyDescent="0.25"/>
    <row r="32891" x14ac:dyDescent="0.25"/>
    <row r="32892" x14ac:dyDescent="0.25"/>
    <row r="32893" x14ac:dyDescent="0.25"/>
    <row r="32894" x14ac:dyDescent="0.25"/>
    <row r="32895" x14ac:dyDescent="0.25"/>
    <row r="32896" x14ac:dyDescent="0.25"/>
    <row r="32897" x14ac:dyDescent="0.25"/>
    <row r="32898" x14ac:dyDescent="0.25"/>
    <row r="32899" x14ac:dyDescent="0.25"/>
    <row r="32900" x14ac:dyDescent="0.25"/>
    <row r="32901" x14ac:dyDescent="0.25"/>
    <row r="32902" x14ac:dyDescent="0.25"/>
    <row r="32903" x14ac:dyDescent="0.25"/>
    <row r="32904" x14ac:dyDescent="0.25"/>
    <row r="32905" x14ac:dyDescent="0.25"/>
    <row r="32906" x14ac:dyDescent="0.25"/>
    <row r="32907" x14ac:dyDescent="0.25"/>
    <row r="32908" x14ac:dyDescent="0.25"/>
    <row r="32909" x14ac:dyDescent="0.25"/>
    <row r="32910" x14ac:dyDescent="0.25"/>
    <row r="32911" x14ac:dyDescent="0.25"/>
    <row r="32912" x14ac:dyDescent="0.25"/>
    <row r="32913" x14ac:dyDescent="0.25"/>
    <row r="32914" x14ac:dyDescent="0.25"/>
    <row r="32915" x14ac:dyDescent="0.25"/>
    <row r="32916" x14ac:dyDescent="0.25"/>
    <row r="32917" x14ac:dyDescent="0.25"/>
    <row r="32918" x14ac:dyDescent="0.25"/>
    <row r="32919" x14ac:dyDescent="0.25"/>
    <row r="32920" x14ac:dyDescent="0.25"/>
    <row r="32921" x14ac:dyDescent="0.25"/>
    <row r="32922" x14ac:dyDescent="0.25"/>
    <row r="32923" x14ac:dyDescent="0.25"/>
    <row r="32924" x14ac:dyDescent="0.25"/>
    <row r="32925" x14ac:dyDescent="0.25"/>
    <row r="32926" x14ac:dyDescent="0.25"/>
    <row r="32927" x14ac:dyDescent="0.25"/>
    <row r="32928" x14ac:dyDescent="0.25"/>
    <row r="32929" x14ac:dyDescent="0.25"/>
    <row r="32930" x14ac:dyDescent="0.25"/>
    <row r="32931" x14ac:dyDescent="0.25"/>
    <row r="32932" x14ac:dyDescent="0.25"/>
    <row r="32933" x14ac:dyDescent="0.25"/>
    <row r="32934" x14ac:dyDescent="0.25"/>
    <row r="32935" x14ac:dyDescent="0.25"/>
    <row r="32936" x14ac:dyDescent="0.25"/>
    <row r="32937" x14ac:dyDescent="0.25"/>
    <row r="32938" x14ac:dyDescent="0.25"/>
    <row r="32939" x14ac:dyDescent="0.25"/>
    <row r="32940" x14ac:dyDescent="0.25"/>
    <row r="32941" x14ac:dyDescent="0.25"/>
    <row r="32942" x14ac:dyDescent="0.25"/>
    <row r="32943" x14ac:dyDescent="0.25"/>
    <row r="32944" x14ac:dyDescent="0.25"/>
    <row r="32945" x14ac:dyDescent="0.25"/>
    <row r="32946" x14ac:dyDescent="0.25"/>
    <row r="32947" x14ac:dyDescent="0.25"/>
    <row r="32948" x14ac:dyDescent="0.25"/>
    <row r="32949" x14ac:dyDescent="0.25"/>
    <row r="32950" x14ac:dyDescent="0.25"/>
    <row r="32951" x14ac:dyDescent="0.25"/>
    <row r="32952" x14ac:dyDescent="0.25"/>
    <row r="32953" x14ac:dyDescent="0.25"/>
    <row r="32954" x14ac:dyDescent="0.25"/>
    <row r="32955" x14ac:dyDescent="0.25"/>
    <row r="32956" x14ac:dyDescent="0.25"/>
    <row r="32957" x14ac:dyDescent="0.25"/>
    <row r="32958" x14ac:dyDescent="0.25"/>
    <row r="32959" x14ac:dyDescent="0.25"/>
    <row r="32960" x14ac:dyDescent="0.25"/>
    <row r="32961" x14ac:dyDescent="0.25"/>
    <row r="32962" x14ac:dyDescent="0.25"/>
    <row r="32963" x14ac:dyDescent="0.25"/>
    <row r="32964" x14ac:dyDescent="0.25"/>
    <row r="32965" x14ac:dyDescent="0.25"/>
    <row r="32966" x14ac:dyDescent="0.25"/>
    <row r="32967" x14ac:dyDescent="0.25"/>
    <row r="32968" x14ac:dyDescent="0.25"/>
    <row r="32969" x14ac:dyDescent="0.25"/>
    <row r="32970" x14ac:dyDescent="0.25"/>
    <row r="32971" x14ac:dyDescent="0.25"/>
    <row r="32972" x14ac:dyDescent="0.25"/>
    <row r="32973" x14ac:dyDescent="0.25"/>
    <row r="32974" x14ac:dyDescent="0.25"/>
    <row r="32975" x14ac:dyDescent="0.25"/>
    <row r="32976" x14ac:dyDescent="0.25"/>
    <row r="32977" x14ac:dyDescent="0.25"/>
    <row r="32978" x14ac:dyDescent="0.25"/>
    <row r="32979" x14ac:dyDescent="0.25"/>
    <row r="32980" x14ac:dyDescent="0.25"/>
    <row r="32981" x14ac:dyDescent="0.25"/>
    <row r="32982" x14ac:dyDescent="0.25"/>
    <row r="32983" x14ac:dyDescent="0.25"/>
    <row r="32984" x14ac:dyDescent="0.25"/>
    <row r="32985" x14ac:dyDescent="0.25"/>
    <row r="32986" x14ac:dyDescent="0.25"/>
    <row r="32987" x14ac:dyDescent="0.25"/>
    <row r="32988" x14ac:dyDescent="0.25"/>
    <row r="32989" x14ac:dyDescent="0.25"/>
    <row r="32990" x14ac:dyDescent="0.25"/>
    <row r="32991" x14ac:dyDescent="0.25"/>
    <row r="32992" x14ac:dyDescent="0.25"/>
    <row r="32993" x14ac:dyDescent="0.25"/>
    <row r="32994" x14ac:dyDescent="0.25"/>
    <row r="32995" x14ac:dyDescent="0.25"/>
    <row r="32996" x14ac:dyDescent="0.25"/>
    <row r="32997" x14ac:dyDescent="0.25"/>
    <row r="32998" x14ac:dyDescent="0.25"/>
    <row r="32999" x14ac:dyDescent="0.25"/>
    <row r="33000" x14ac:dyDescent="0.25"/>
    <row r="33001" x14ac:dyDescent="0.25"/>
    <row r="33002" x14ac:dyDescent="0.25"/>
    <row r="33003" x14ac:dyDescent="0.25"/>
    <row r="33004" x14ac:dyDescent="0.25"/>
    <row r="33005" x14ac:dyDescent="0.25"/>
    <row r="33006" x14ac:dyDescent="0.25"/>
    <row r="33007" x14ac:dyDescent="0.25"/>
    <row r="33008" x14ac:dyDescent="0.25"/>
    <row r="33009" x14ac:dyDescent="0.25"/>
    <row r="33010" x14ac:dyDescent="0.25"/>
    <row r="33011" x14ac:dyDescent="0.25"/>
    <row r="33012" x14ac:dyDescent="0.25"/>
    <row r="33013" x14ac:dyDescent="0.25"/>
    <row r="33014" x14ac:dyDescent="0.25"/>
    <row r="33015" x14ac:dyDescent="0.25"/>
    <row r="33016" x14ac:dyDescent="0.25"/>
    <row r="33017" x14ac:dyDescent="0.25"/>
    <row r="33018" x14ac:dyDescent="0.25"/>
    <row r="33019" x14ac:dyDescent="0.25"/>
    <row r="33020" x14ac:dyDescent="0.25"/>
    <row r="33021" x14ac:dyDescent="0.25"/>
    <row r="33022" x14ac:dyDescent="0.25"/>
    <row r="33023" x14ac:dyDescent="0.25"/>
    <row r="33024" x14ac:dyDescent="0.25"/>
    <row r="33025" x14ac:dyDescent="0.25"/>
    <row r="33026" x14ac:dyDescent="0.25"/>
    <row r="33027" x14ac:dyDescent="0.25"/>
    <row r="33028" x14ac:dyDescent="0.25"/>
    <row r="33029" x14ac:dyDescent="0.25"/>
    <row r="33030" x14ac:dyDescent="0.25"/>
    <row r="33031" x14ac:dyDescent="0.25"/>
    <row r="33032" x14ac:dyDescent="0.25"/>
    <row r="33033" x14ac:dyDescent="0.25"/>
    <row r="33034" x14ac:dyDescent="0.25"/>
    <row r="33035" x14ac:dyDescent="0.25"/>
    <row r="33036" x14ac:dyDescent="0.25"/>
    <row r="33037" x14ac:dyDescent="0.25"/>
    <row r="33038" x14ac:dyDescent="0.25"/>
    <row r="33039" x14ac:dyDescent="0.25"/>
    <row r="33040" x14ac:dyDescent="0.25"/>
    <row r="33041" x14ac:dyDescent="0.25"/>
    <row r="33042" x14ac:dyDescent="0.25"/>
    <row r="33043" x14ac:dyDescent="0.25"/>
    <row r="33044" x14ac:dyDescent="0.25"/>
    <row r="33045" x14ac:dyDescent="0.25"/>
    <row r="33046" x14ac:dyDescent="0.25"/>
    <row r="33047" x14ac:dyDescent="0.25"/>
    <row r="33048" x14ac:dyDescent="0.25"/>
    <row r="33049" x14ac:dyDescent="0.25"/>
    <row r="33050" x14ac:dyDescent="0.25"/>
    <row r="33051" x14ac:dyDescent="0.25"/>
    <row r="33052" x14ac:dyDescent="0.25"/>
    <row r="33053" x14ac:dyDescent="0.25"/>
    <row r="33054" x14ac:dyDescent="0.25"/>
    <row r="33055" x14ac:dyDescent="0.25"/>
    <row r="33056" x14ac:dyDescent="0.25"/>
    <row r="33057" x14ac:dyDescent="0.25"/>
    <row r="33058" x14ac:dyDescent="0.25"/>
    <row r="33059" x14ac:dyDescent="0.25"/>
    <row r="33060" x14ac:dyDescent="0.25"/>
    <row r="33061" x14ac:dyDescent="0.25"/>
    <row r="33062" x14ac:dyDescent="0.25"/>
    <row r="33063" x14ac:dyDescent="0.25"/>
    <row r="33064" x14ac:dyDescent="0.25"/>
    <row r="33065" x14ac:dyDescent="0.25"/>
    <row r="33066" x14ac:dyDescent="0.25"/>
    <row r="33067" x14ac:dyDescent="0.25"/>
    <row r="33068" x14ac:dyDescent="0.25"/>
    <row r="33069" x14ac:dyDescent="0.25"/>
    <row r="33070" x14ac:dyDescent="0.25"/>
    <row r="33071" x14ac:dyDescent="0.25"/>
    <row r="33072" x14ac:dyDescent="0.25"/>
    <row r="33073" x14ac:dyDescent="0.25"/>
    <row r="33074" x14ac:dyDescent="0.25"/>
    <row r="33075" x14ac:dyDescent="0.25"/>
    <row r="33076" x14ac:dyDescent="0.25"/>
    <row r="33077" x14ac:dyDescent="0.25"/>
    <row r="33078" x14ac:dyDescent="0.25"/>
    <row r="33079" x14ac:dyDescent="0.25"/>
    <row r="33080" x14ac:dyDescent="0.25"/>
    <row r="33081" x14ac:dyDescent="0.25"/>
    <row r="33082" x14ac:dyDescent="0.25"/>
    <row r="33083" x14ac:dyDescent="0.25"/>
    <row r="33084" x14ac:dyDescent="0.25"/>
    <row r="33085" x14ac:dyDescent="0.25"/>
    <row r="33086" x14ac:dyDescent="0.25"/>
    <row r="33087" x14ac:dyDescent="0.25"/>
    <row r="33088" x14ac:dyDescent="0.25"/>
    <row r="33089" x14ac:dyDescent="0.25"/>
    <row r="33090" x14ac:dyDescent="0.25"/>
    <row r="33091" x14ac:dyDescent="0.25"/>
    <row r="33092" x14ac:dyDescent="0.25"/>
    <row r="33093" x14ac:dyDescent="0.25"/>
    <row r="33094" x14ac:dyDescent="0.25"/>
    <row r="33095" x14ac:dyDescent="0.25"/>
    <row r="33096" x14ac:dyDescent="0.25"/>
    <row r="33097" x14ac:dyDescent="0.25"/>
    <row r="33098" x14ac:dyDescent="0.25"/>
    <row r="33099" x14ac:dyDescent="0.25"/>
    <row r="33100" x14ac:dyDescent="0.25"/>
    <row r="33101" x14ac:dyDescent="0.25"/>
    <row r="33102" x14ac:dyDescent="0.25"/>
    <row r="33103" x14ac:dyDescent="0.25"/>
    <row r="33104" x14ac:dyDescent="0.25"/>
    <row r="33105" x14ac:dyDescent="0.25"/>
    <row r="33106" x14ac:dyDescent="0.25"/>
    <row r="33107" x14ac:dyDescent="0.25"/>
    <row r="33108" x14ac:dyDescent="0.25"/>
    <row r="33109" x14ac:dyDescent="0.25"/>
    <row r="33110" x14ac:dyDescent="0.25"/>
    <row r="33111" x14ac:dyDescent="0.25"/>
    <row r="33112" x14ac:dyDescent="0.25"/>
    <row r="33113" x14ac:dyDescent="0.25"/>
    <row r="33114" x14ac:dyDescent="0.25"/>
    <row r="33115" x14ac:dyDescent="0.25"/>
    <row r="33116" x14ac:dyDescent="0.25"/>
    <row r="33117" x14ac:dyDescent="0.25"/>
    <row r="33118" x14ac:dyDescent="0.25"/>
    <row r="33119" x14ac:dyDescent="0.25"/>
    <row r="33120" x14ac:dyDescent="0.25"/>
    <row r="33121" x14ac:dyDescent="0.25"/>
    <row r="33122" x14ac:dyDescent="0.25"/>
    <row r="33123" x14ac:dyDescent="0.25"/>
    <row r="33124" x14ac:dyDescent="0.25"/>
    <row r="33125" x14ac:dyDescent="0.25"/>
    <row r="33126" x14ac:dyDescent="0.25"/>
    <row r="33127" x14ac:dyDescent="0.25"/>
    <row r="33128" x14ac:dyDescent="0.25"/>
    <row r="33129" x14ac:dyDescent="0.25"/>
    <row r="33130" x14ac:dyDescent="0.25"/>
    <row r="33131" x14ac:dyDescent="0.25"/>
    <row r="33132" x14ac:dyDescent="0.25"/>
    <row r="33133" x14ac:dyDescent="0.25"/>
    <row r="33134" x14ac:dyDescent="0.25"/>
    <row r="33135" x14ac:dyDescent="0.25"/>
    <row r="33136" x14ac:dyDescent="0.25"/>
    <row r="33137" x14ac:dyDescent="0.25"/>
    <row r="33138" x14ac:dyDescent="0.25"/>
    <row r="33139" x14ac:dyDescent="0.25"/>
    <row r="33140" x14ac:dyDescent="0.25"/>
    <row r="33141" x14ac:dyDescent="0.25"/>
    <row r="33142" x14ac:dyDescent="0.25"/>
    <row r="33143" x14ac:dyDescent="0.25"/>
    <row r="33144" x14ac:dyDescent="0.25"/>
    <row r="33145" x14ac:dyDescent="0.25"/>
    <row r="33146" x14ac:dyDescent="0.25"/>
    <row r="33147" x14ac:dyDescent="0.25"/>
    <row r="33148" x14ac:dyDescent="0.25"/>
    <row r="33149" x14ac:dyDescent="0.25"/>
    <row r="33150" x14ac:dyDescent="0.25"/>
    <row r="33151" x14ac:dyDescent="0.25"/>
    <row r="33152" x14ac:dyDescent="0.25"/>
    <row r="33153" x14ac:dyDescent="0.25"/>
    <row r="33154" x14ac:dyDescent="0.25"/>
    <row r="33155" x14ac:dyDescent="0.25"/>
    <row r="33156" x14ac:dyDescent="0.25"/>
    <row r="33157" x14ac:dyDescent="0.25"/>
    <row r="33158" x14ac:dyDescent="0.25"/>
    <row r="33159" x14ac:dyDescent="0.25"/>
    <row r="33160" x14ac:dyDescent="0.25"/>
    <row r="33161" x14ac:dyDescent="0.25"/>
    <row r="33162" x14ac:dyDescent="0.25"/>
    <row r="33163" x14ac:dyDescent="0.25"/>
    <row r="33164" x14ac:dyDescent="0.25"/>
    <row r="33165" x14ac:dyDescent="0.25"/>
    <row r="33166" x14ac:dyDescent="0.25"/>
    <row r="33167" x14ac:dyDescent="0.25"/>
    <row r="33168" x14ac:dyDescent="0.25"/>
    <row r="33169" x14ac:dyDescent="0.25"/>
    <row r="33170" x14ac:dyDescent="0.25"/>
    <row r="33171" x14ac:dyDescent="0.25"/>
    <row r="33172" x14ac:dyDescent="0.25"/>
    <row r="33173" x14ac:dyDescent="0.25"/>
    <row r="33174" x14ac:dyDescent="0.25"/>
    <row r="33175" x14ac:dyDescent="0.25"/>
    <row r="33176" x14ac:dyDescent="0.25"/>
    <row r="33177" x14ac:dyDescent="0.25"/>
    <row r="33178" x14ac:dyDescent="0.25"/>
    <row r="33179" x14ac:dyDescent="0.25"/>
    <row r="33180" x14ac:dyDescent="0.25"/>
    <row r="33181" x14ac:dyDescent="0.25"/>
    <row r="33182" x14ac:dyDescent="0.25"/>
    <row r="33183" x14ac:dyDescent="0.25"/>
    <row r="33184" x14ac:dyDescent="0.25"/>
    <row r="33185" x14ac:dyDescent="0.25"/>
    <row r="33186" x14ac:dyDescent="0.25"/>
    <row r="33187" x14ac:dyDescent="0.25"/>
    <row r="33188" x14ac:dyDescent="0.25"/>
    <row r="33189" x14ac:dyDescent="0.25"/>
    <row r="33190" x14ac:dyDescent="0.25"/>
    <row r="33191" x14ac:dyDescent="0.25"/>
    <row r="33192" x14ac:dyDescent="0.25"/>
    <row r="33193" x14ac:dyDescent="0.25"/>
    <row r="33194" x14ac:dyDescent="0.25"/>
    <row r="33195" x14ac:dyDescent="0.25"/>
    <row r="33196" x14ac:dyDescent="0.25"/>
    <row r="33197" x14ac:dyDescent="0.25"/>
    <row r="33198" x14ac:dyDescent="0.25"/>
    <row r="33199" x14ac:dyDescent="0.25"/>
    <row r="33200" x14ac:dyDescent="0.25"/>
    <row r="33201" x14ac:dyDescent="0.25"/>
    <row r="33202" x14ac:dyDescent="0.25"/>
    <row r="33203" x14ac:dyDescent="0.25"/>
    <row r="33204" x14ac:dyDescent="0.25"/>
    <row r="33205" x14ac:dyDescent="0.25"/>
    <row r="33206" x14ac:dyDescent="0.25"/>
    <row r="33207" x14ac:dyDescent="0.25"/>
    <row r="33208" x14ac:dyDescent="0.25"/>
    <row r="33209" x14ac:dyDescent="0.25"/>
    <row r="33210" x14ac:dyDescent="0.25"/>
    <row r="33211" x14ac:dyDescent="0.25"/>
    <row r="33212" x14ac:dyDescent="0.25"/>
    <row r="33213" x14ac:dyDescent="0.25"/>
    <row r="33214" x14ac:dyDescent="0.25"/>
    <row r="33215" x14ac:dyDescent="0.25"/>
    <row r="33216" x14ac:dyDescent="0.25"/>
    <row r="33217" x14ac:dyDescent="0.25"/>
    <row r="33218" x14ac:dyDescent="0.25"/>
    <row r="33219" x14ac:dyDescent="0.25"/>
    <row r="33220" x14ac:dyDescent="0.25"/>
    <row r="33221" x14ac:dyDescent="0.25"/>
    <row r="33222" x14ac:dyDescent="0.25"/>
    <row r="33223" x14ac:dyDescent="0.25"/>
    <row r="33224" x14ac:dyDescent="0.25"/>
    <row r="33225" x14ac:dyDescent="0.25"/>
    <row r="33226" x14ac:dyDescent="0.25"/>
    <row r="33227" x14ac:dyDescent="0.25"/>
    <row r="33228" x14ac:dyDescent="0.25"/>
    <row r="33229" x14ac:dyDescent="0.25"/>
    <row r="33230" x14ac:dyDescent="0.25"/>
    <row r="33231" x14ac:dyDescent="0.25"/>
    <row r="33232" x14ac:dyDescent="0.25"/>
    <row r="33233" x14ac:dyDescent="0.25"/>
    <row r="33234" x14ac:dyDescent="0.25"/>
    <row r="33235" x14ac:dyDescent="0.25"/>
    <row r="33236" x14ac:dyDescent="0.25"/>
    <row r="33237" x14ac:dyDescent="0.25"/>
    <row r="33238" x14ac:dyDescent="0.25"/>
    <row r="33239" x14ac:dyDescent="0.25"/>
    <row r="33240" x14ac:dyDescent="0.25"/>
    <row r="33241" x14ac:dyDescent="0.25"/>
    <row r="33242" x14ac:dyDescent="0.25"/>
    <row r="33243" x14ac:dyDescent="0.25"/>
    <row r="33244" x14ac:dyDescent="0.25"/>
    <row r="33245" x14ac:dyDescent="0.25"/>
    <row r="33246" x14ac:dyDescent="0.25"/>
    <row r="33247" x14ac:dyDescent="0.25"/>
    <row r="33248" x14ac:dyDescent="0.25"/>
    <row r="33249" x14ac:dyDescent="0.25"/>
    <row r="33250" x14ac:dyDescent="0.25"/>
    <row r="33251" x14ac:dyDescent="0.25"/>
    <row r="33252" x14ac:dyDescent="0.25"/>
    <row r="33253" x14ac:dyDescent="0.25"/>
    <row r="33254" x14ac:dyDescent="0.25"/>
    <row r="33255" x14ac:dyDescent="0.25"/>
    <row r="33256" x14ac:dyDescent="0.25"/>
    <row r="33257" x14ac:dyDescent="0.25"/>
    <row r="33258" x14ac:dyDescent="0.25"/>
    <row r="33259" x14ac:dyDescent="0.25"/>
    <row r="33260" x14ac:dyDescent="0.25"/>
    <row r="33261" x14ac:dyDescent="0.25"/>
    <row r="33262" x14ac:dyDescent="0.25"/>
    <row r="33263" x14ac:dyDescent="0.25"/>
    <row r="33264" x14ac:dyDescent="0.25"/>
    <row r="33265" x14ac:dyDescent="0.25"/>
    <row r="33266" x14ac:dyDescent="0.25"/>
    <row r="33267" x14ac:dyDescent="0.25"/>
    <row r="33268" x14ac:dyDescent="0.25"/>
    <row r="33269" x14ac:dyDescent="0.25"/>
    <row r="33270" x14ac:dyDescent="0.25"/>
    <row r="33271" x14ac:dyDescent="0.25"/>
    <row r="33272" x14ac:dyDescent="0.25"/>
    <row r="33273" x14ac:dyDescent="0.25"/>
    <row r="33274" x14ac:dyDescent="0.25"/>
    <row r="33275" x14ac:dyDescent="0.25"/>
    <row r="33276" x14ac:dyDescent="0.25"/>
    <row r="33277" x14ac:dyDescent="0.25"/>
    <row r="33278" x14ac:dyDescent="0.25"/>
    <row r="33279" x14ac:dyDescent="0.25"/>
    <row r="33280" x14ac:dyDescent="0.25"/>
    <row r="33281" x14ac:dyDescent="0.25"/>
    <row r="33282" x14ac:dyDescent="0.25"/>
    <row r="33283" x14ac:dyDescent="0.25"/>
    <row r="33284" x14ac:dyDescent="0.25"/>
    <row r="33285" x14ac:dyDescent="0.25"/>
    <row r="33286" x14ac:dyDescent="0.25"/>
    <row r="33287" x14ac:dyDescent="0.25"/>
    <row r="33288" x14ac:dyDescent="0.25"/>
    <row r="33289" x14ac:dyDescent="0.25"/>
    <row r="33290" x14ac:dyDescent="0.25"/>
    <row r="33291" x14ac:dyDescent="0.25"/>
    <row r="33292" x14ac:dyDescent="0.25"/>
    <row r="33293" x14ac:dyDescent="0.25"/>
    <row r="33294" x14ac:dyDescent="0.25"/>
    <row r="33295" x14ac:dyDescent="0.25"/>
    <row r="33296" x14ac:dyDescent="0.25"/>
    <row r="33297" x14ac:dyDescent="0.25"/>
    <row r="33298" x14ac:dyDescent="0.25"/>
    <row r="33299" x14ac:dyDescent="0.25"/>
    <row r="33300" x14ac:dyDescent="0.25"/>
    <row r="33301" x14ac:dyDescent="0.25"/>
    <row r="33302" x14ac:dyDescent="0.25"/>
    <row r="33303" x14ac:dyDescent="0.25"/>
    <row r="33304" x14ac:dyDescent="0.25"/>
    <row r="33305" x14ac:dyDescent="0.25"/>
    <row r="33306" x14ac:dyDescent="0.25"/>
    <row r="33307" x14ac:dyDescent="0.25"/>
    <row r="33308" x14ac:dyDescent="0.25"/>
    <row r="33309" x14ac:dyDescent="0.25"/>
    <row r="33310" x14ac:dyDescent="0.25"/>
    <row r="33311" x14ac:dyDescent="0.25"/>
    <row r="33312" x14ac:dyDescent="0.25"/>
    <row r="33313" x14ac:dyDescent="0.25"/>
    <row r="33314" x14ac:dyDescent="0.25"/>
    <row r="33315" x14ac:dyDescent="0.25"/>
    <row r="33316" x14ac:dyDescent="0.25"/>
    <row r="33317" x14ac:dyDescent="0.25"/>
    <row r="33318" x14ac:dyDescent="0.25"/>
    <row r="33319" x14ac:dyDescent="0.25"/>
    <row r="33320" x14ac:dyDescent="0.25"/>
    <row r="33321" x14ac:dyDescent="0.25"/>
    <row r="33322" x14ac:dyDescent="0.25"/>
    <row r="33323" x14ac:dyDescent="0.25"/>
    <row r="33324" x14ac:dyDescent="0.25"/>
    <row r="33325" x14ac:dyDescent="0.25"/>
    <row r="33326" x14ac:dyDescent="0.25"/>
    <row r="33327" x14ac:dyDescent="0.25"/>
    <row r="33328" x14ac:dyDescent="0.25"/>
    <row r="33329" x14ac:dyDescent="0.25"/>
    <row r="33330" x14ac:dyDescent="0.25"/>
    <row r="33331" x14ac:dyDescent="0.25"/>
    <row r="33332" x14ac:dyDescent="0.25"/>
    <row r="33333" x14ac:dyDescent="0.25"/>
    <row r="33334" x14ac:dyDescent="0.25"/>
    <row r="33335" x14ac:dyDescent="0.25"/>
    <row r="33336" x14ac:dyDescent="0.25"/>
    <row r="33337" x14ac:dyDescent="0.25"/>
    <row r="33338" x14ac:dyDescent="0.25"/>
    <row r="33339" x14ac:dyDescent="0.25"/>
    <row r="33340" x14ac:dyDescent="0.25"/>
    <row r="33341" x14ac:dyDescent="0.25"/>
    <row r="33342" x14ac:dyDescent="0.25"/>
    <row r="33343" x14ac:dyDescent="0.25"/>
    <row r="33344" x14ac:dyDescent="0.25"/>
    <row r="33345" x14ac:dyDescent="0.25"/>
    <row r="33346" x14ac:dyDescent="0.25"/>
    <row r="33347" x14ac:dyDescent="0.25"/>
    <row r="33348" x14ac:dyDescent="0.25"/>
    <row r="33349" x14ac:dyDescent="0.25"/>
    <row r="33350" x14ac:dyDescent="0.25"/>
    <row r="33351" x14ac:dyDescent="0.25"/>
    <row r="33352" x14ac:dyDescent="0.25"/>
    <row r="33353" x14ac:dyDescent="0.25"/>
    <row r="33354" x14ac:dyDescent="0.25"/>
    <row r="33355" x14ac:dyDescent="0.25"/>
    <row r="33356" x14ac:dyDescent="0.25"/>
    <row r="33357" x14ac:dyDescent="0.25"/>
    <row r="33358" x14ac:dyDescent="0.25"/>
    <row r="33359" x14ac:dyDescent="0.25"/>
    <row r="33360" x14ac:dyDescent="0.25"/>
    <row r="33361" x14ac:dyDescent="0.25"/>
    <row r="33362" x14ac:dyDescent="0.25"/>
    <row r="33363" x14ac:dyDescent="0.25"/>
    <row r="33364" x14ac:dyDescent="0.25"/>
    <row r="33365" x14ac:dyDescent="0.25"/>
    <row r="33366" x14ac:dyDescent="0.25"/>
    <row r="33367" x14ac:dyDescent="0.25"/>
    <row r="33368" x14ac:dyDescent="0.25"/>
    <row r="33369" x14ac:dyDescent="0.25"/>
    <row r="33370" x14ac:dyDescent="0.25"/>
    <row r="33371" x14ac:dyDescent="0.25"/>
    <row r="33372" x14ac:dyDescent="0.25"/>
    <row r="33373" x14ac:dyDescent="0.25"/>
    <row r="33374" x14ac:dyDescent="0.25"/>
    <row r="33375" x14ac:dyDescent="0.25"/>
    <row r="33376" x14ac:dyDescent="0.25"/>
    <row r="33377" x14ac:dyDescent="0.25"/>
    <row r="33378" x14ac:dyDescent="0.25"/>
    <row r="33379" x14ac:dyDescent="0.25"/>
    <row r="33380" x14ac:dyDescent="0.25"/>
    <row r="33381" x14ac:dyDescent="0.25"/>
    <row r="33382" x14ac:dyDescent="0.25"/>
    <row r="33383" x14ac:dyDescent="0.25"/>
    <row r="33384" x14ac:dyDescent="0.25"/>
    <row r="33385" x14ac:dyDescent="0.25"/>
    <row r="33386" x14ac:dyDescent="0.25"/>
    <row r="33387" x14ac:dyDescent="0.25"/>
    <row r="33388" x14ac:dyDescent="0.25"/>
    <row r="33389" x14ac:dyDescent="0.25"/>
    <row r="33390" x14ac:dyDescent="0.25"/>
    <row r="33391" x14ac:dyDescent="0.25"/>
    <row r="33392" x14ac:dyDescent="0.25"/>
    <row r="33393" x14ac:dyDescent="0.25"/>
    <row r="33394" x14ac:dyDescent="0.25"/>
    <row r="33395" x14ac:dyDescent="0.25"/>
    <row r="33396" x14ac:dyDescent="0.25"/>
    <row r="33397" x14ac:dyDescent="0.25"/>
    <row r="33398" x14ac:dyDescent="0.25"/>
    <row r="33399" x14ac:dyDescent="0.25"/>
    <row r="33400" x14ac:dyDescent="0.25"/>
    <row r="33401" x14ac:dyDescent="0.25"/>
    <row r="33402" x14ac:dyDescent="0.25"/>
    <row r="33403" x14ac:dyDescent="0.25"/>
    <row r="33404" x14ac:dyDescent="0.25"/>
    <row r="33405" x14ac:dyDescent="0.25"/>
    <row r="33406" x14ac:dyDescent="0.25"/>
    <row r="33407" x14ac:dyDescent="0.25"/>
    <row r="33408" x14ac:dyDescent="0.25"/>
    <row r="33409" x14ac:dyDescent="0.25"/>
    <row r="33410" x14ac:dyDescent="0.25"/>
    <row r="33411" x14ac:dyDescent="0.25"/>
    <row r="33412" x14ac:dyDescent="0.25"/>
    <row r="33413" x14ac:dyDescent="0.25"/>
    <row r="33414" x14ac:dyDescent="0.25"/>
    <row r="33415" x14ac:dyDescent="0.25"/>
    <row r="33416" x14ac:dyDescent="0.25"/>
    <row r="33417" x14ac:dyDescent="0.25"/>
    <row r="33418" x14ac:dyDescent="0.25"/>
    <row r="33419" x14ac:dyDescent="0.25"/>
    <row r="33420" x14ac:dyDescent="0.25"/>
    <row r="33421" x14ac:dyDescent="0.25"/>
    <row r="33422" x14ac:dyDescent="0.25"/>
    <row r="33423" x14ac:dyDescent="0.25"/>
    <row r="33424" x14ac:dyDescent="0.25"/>
    <row r="33425" x14ac:dyDescent="0.25"/>
    <row r="33426" x14ac:dyDescent="0.25"/>
    <row r="33427" x14ac:dyDescent="0.25"/>
    <row r="33428" x14ac:dyDescent="0.25"/>
    <row r="33429" x14ac:dyDescent="0.25"/>
    <row r="33430" x14ac:dyDescent="0.25"/>
    <row r="33431" x14ac:dyDescent="0.25"/>
    <row r="33432" x14ac:dyDescent="0.25"/>
    <row r="33433" x14ac:dyDescent="0.25"/>
    <row r="33434" x14ac:dyDescent="0.25"/>
    <row r="33435" x14ac:dyDescent="0.25"/>
    <row r="33436" x14ac:dyDescent="0.25"/>
    <row r="33437" x14ac:dyDescent="0.25"/>
    <row r="33438" x14ac:dyDescent="0.25"/>
    <row r="33439" x14ac:dyDescent="0.25"/>
    <row r="33440" x14ac:dyDescent="0.25"/>
    <row r="33441" x14ac:dyDescent="0.25"/>
    <row r="33442" x14ac:dyDescent="0.25"/>
    <row r="33443" x14ac:dyDescent="0.25"/>
    <row r="33444" x14ac:dyDescent="0.25"/>
    <row r="33445" x14ac:dyDescent="0.25"/>
    <row r="33446" x14ac:dyDescent="0.25"/>
    <row r="33447" x14ac:dyDescent="0.25"/>
    <row r="33448" x14ac:dyDescent="0.25"/>
    <row r="33449" x14ac:dyDescent="0.25"/>
    <row r="33450" x14ac:dyDescent="0.25"/>
    <row r="33451" x14ac:dyDescent="0.25"/>
    <row r="33452" x14ac:dyDescent="0.25"/>
    <row r="33453" x14ac:dyDescent="0.25"/>
    <row r="33454" x14ac:dyDescent="0.25"/>
    <row r="33455" x14ac:dyDescent="0.25"/>
    <row r="33456" x14ac:dyDescent="0.25"/>
    <row r="33457" x14ac:dyDescent="0.25"/>
    <row r="33458" x14ac:dyDescent="0.25"/>
    <row r="33459" x14ac:dyDescent="0.25"/>
    <row r="33460" x14ac:dyDescent="0.25"/>
    <row r="33461" x14ac:dyDescent="0.25"/>
    <row r="33462" x14ac:dyDescent="0.25"/>
    <row r="33463" x14ac:dyDescent="0.25"/>
    <row r="33464" x14ac:dyDescent="0.25"/>
    <row r="33465" x14ac:dyDescent="0.25"/>
    <row r="33466" x14ac:dyDescent="0.25"/>
    <row r="33467" x14ac:dyDescent="0.25"/>
    <row r="33468" x14ac:dyDescent="0.25"/>
    <row r="33469" x14ac:dyDescent="0.25"/>
    <row r="33470" x14ac:dyDescent="0.25"/>
    <row r="33471" x14ac:dyDescent="0.25"/>
    <row r="33472" x14ac:dyDescent="0.25"/>
    <row r="33473" x14ac:dyDescent="0.25"/>
    <row r="33474" x14ac:dyDescent="0.25"/>
    <row r="33475" x14ac:dyDescent="0.25"/>
    <row r="33476" x14ac:dyDescent="0.25"/>
    <row r="33477" x14ac:dyDescent="0.25"/>
    <row r="33478" x14ac:dyDescent="0.25"/>
    <row r="33479" x14ac:dyDescent="0.25"/>
    <row r="33480" x14ac:dyDescent="0.25"/>
    <row r="33481" x14ac:dyDescent="0.25"/>
    <row r="33482" x14ac:dyDescent="0.25"/>
    <row r="33483" x14ac:dyDescent="0.25"/>
    <row r="33484" x14ac:dyDescent="0.25"/>
    <row r="33485" x14ac:dyDescent="0.25"/>
    <row r="33486" x14ac:dyDescent="0.25"/>
    <row r="33487" x14ac:dyDescent="0.25"/>
    <row r="33488" x14ac:dyDescent="0.25"/>
    <row r="33489" x14ac:dyDescent="0.25"/>
    <row r="33490" x14ac:dyDescent="0.25"/>
    <row r="33491" x14ac:dyDescent="0.25"/>
    <row r="33492" x14ac:dyDescent="0.25"/>
    <row r="33493" x14ac:dyDescent="0.25"/>
    <row r="33494" x14ac:dyDescent="0.25"/>
    <row r="33495" x14ac:dyDescent="0.25"/>
    <row r="33496" x14ac:dyDescent="0.25"/>
    <row r="33497" x14ac:dyDescent="0.25"/>
    <row r="33498" x14ac:dyDescent="0.25"/>
    <row r="33499" x14ac:dyDescent="0.25"/>
    <row r="33500" x14ac:dyDescent="0.25"/>
    <row r="33501" x14ac:dyDescent="0.25"/>
    <row r="33502" x14ac:dyDescent="0.25"/>
    <row r="33503" x14ac:dyDescent="0.25"/>
    <row r="33504" x14ac:dyDescent="0.25"/>
    <row r="33505" x14ac:dyDescent="0.25"/>
    <row r="33506" x14ac:dyDescent="0.25"/>
    <row r="33507" x14ac:dyDescent="0.25"/>
    <row r="33508" x14ac:dyDescent="0.25"/>
    <row r="33509" x14ac:dyDescent="0.25"/>
    <row r="33510" x14ac:dyDescent="0.25"/>
    <row r="33511" x14ac:dyDescent="0.25"/>
    <row r="33512" x14ac:dyDescent="0.25"/>
    <row r="33513" x14ac:dyDescent="0.25"/>
    <row r="33514" x14ac:dyDescent="0.25"/>
    <row r="33515" x14ac:dyDescent="0.25"/>
    <row r="33516" x14ac:dyDescent="0.25"/>
    <row r="33517" x14ac:dyDescent="0.25"/>
    <row r="33518" x14ac:dyDescent="0.25"/>
    <row r="33519" x14ac:dyDescent="0.25"/>
    <row r="33520" x14ac:dyDescent="0.25"/>
    <row r="33521" x14ac:dyDescent="0.25"/>
    <row r="33522" x14ac:dyDescent="0.25"/>
    <row r="33523" x14ac:dyDescent="0.25"/>
    <row r="33524" x14ac:dyDescent="0.25"/>
    <row r="33525" x14ac:dyDescent="0.25"/>
    <row r="33526" x14ac:dyDescent="0.25"/>
    <row r="33527" x14ac:dyDescent="0.25"/>
    <row r="33528" x14ac:dyDescent="0.25"/>
    <row r="33529" x14ac:dyDescent="0.25"/>
    <row r="33530" x14ac:dyDescent="0.25"/>
    <row r="33531" x14ac:dyDescent="0.25"/>
    <row r="33532" x14ac:dyDescent="0.25"/>
    <row r="33533" x14ac:dyDescent="0.25"/>
    <row r="33534" x14ac:dyDescent="0.25"/>
    <row r="33535" x14ac:dyDescent="0.25"/>
    <row r="33536" x14ac:dyDescent="0.25"/>
    <row r="33537" x14ac:dyDescent="0.25"/>
    <row r="33538" x14ac:dyDescent="0.25"/>
    <row r="33539" x14ac:dyDescent="0.25"/>
    <row r="33540" x14ac:dyDescent="0.25"/>
    <row r="33541" x14ac:dyDescent="0.25"/>
    <row r="33542" x14ac:dyDescent="0.25"/>
    <row r="33543" x14ac:dyDescent="0.25"/>
    <row r="33544" x14ac:dyDescent="0.25"/>
    <row r="33545" x14ac:dyDescent="0.25"/>
    <row r="33546" x14ac:dyDescent="0.25"/>
    <row r="33547" x14ac:dyDescent="0.25"/>
    <row r="33548" x14ac:dyDescent="0.25"/>
    <row r="33549" x14ac:dyDescent="0.25"/>
    <row r="33550" x14ac:dyDescent="0.25"/>
    <row r="33551" x14ac:dyDescent="0.25"/>
    <row r="33552" x14ac:dyDescent="0.25"/>
    <row r="33553" x14ac:dyDescent="0.25"/>
    <row r="33554" x14ac:dyDescent="0.25"/>
    <row r="33555" x14ac:dyDescent="0.25"/>
    <row r="33556" x14ac:dyDescent="0.25"/>
    <row r="33557" x14ac:dyDescent="0.25"/>
    <row r="33558" x14ac:dyDescent="0.25"/>
    <row r="33559" x14ac:dyDescent="0.25"/>
    <row r="33560" x14ac:dyDescent="0.25"/>
    <row r="33561" x14ac:dyDescent="0.25"/>
    <row r="33562" x14ac:dyDescent="0.25"/>
    <row r="33563" x14ac:dyDescent="0.25"/>
    <row r="33564" x14ac:dyDescent="0.25"/>
    <row r="33565" x14ac:dyDescent="0.25"/>
    <row r="33566" x14ac:dyDescent="0.25"/>
    <row r="33567" x14ac:dyDescent="0.25"/>
    <row r="33568" x14ac:dyDescent="0.25"/>
    <row r="33569" x14ac:dyDescent="0.25"/>
    <row r="33570" x14ac:dyDescent="0.25"/>
    <row r="33571" x14ac:dyDescent="0.25"/>
    <row r="33572" x14ac:dyDescent="0.25"/>
    <row r="33573" x14ac:dyDescent="0.25"/>
    <row r="33574" x14ac:dyDescent="0.25"/>
    <row r="33575" x14ac:dyDescent="0.25"/>
    <row r="33576" x14ac:dyDescent="0.25"/>
    <row r="33577" x14ac:dyDescent="0.25"/>
    <row r="33578" x14ac:dyDescent="0.25"/>
    <row r="33579" x14ac:dyDescent="0.25"/>
    <row r="33580" x14ac:dyDescent="0.25"/>
    <row r="33581" x14ac:dyDescent="0.25"/>
    <row r="33582" x14ac:dyDescent="0.25"/>
    <row r="33583" x14ac:dyDescent="0.25"/>
    <row r="33584" x14ac:dyDescent="0.25"/>
    <row r="33585" x14ac:dyDescent="0.25"/>
    <row r="33586" x14ac:dyDescent="0.25"/>
    <row r="33587" x14ac:dyDescent="0.25"/>
    <row r="33588" x14ac:dyDescent="0.25"/>
    <row r="33589" x14ac:dyDescent="0.25"/>
    <row r="33590" x14ac:dyDescent="0.25"/>
    <row r="33591" x14ac:dyDescent="0.25"/>
    <row r="33592" x14ac:dyDescent="0.25"/>
    <row r="33593" x14ac:dyDescent="0.25"/>
    <row r="33594" x14ac:dyDescent="0.25"/>
    <row r="33595" x14ac:dyDescent="0.25"/>
    <row r="33596" x14ac:dyDescent="0.25"/>
    <row r="33597" x14ac:dyDescent="0.25"/>
    <row r="33598" x14ac:dyDescent="0.25"/>
    <row r="33599" x14ac:dyDescent="0.25"/>
    <row r="33600" x14ac:dyDescent="0.25"/>
    <row r="33601" x14ac:dyDescent="0.25"/>
    <row r="33602" x14ac:dyDescent="0.25"/>
    <row r="33603" x14ac:dyDescent="0.25"/>
    <row r="33604" x14ac:dyDescent="0.25"/>
    <row r="33605" x14ac:dyDescent="0.25"/>
    <row r="33606" x14ac:dyDescent="0.25"/>
    <row r="33607" x14ac:dyDescent="0.25"/>
    <row r="33608" x14ac:dyDescent="0.25"/>
    <row r="33609" x14ac:dyDescent="0.25"/>
    <row r="33610" x14ac:dyDescent="0.25"/>
    <row r="33611" x14ac:dyDescent="0.25"/>
    <row r="33612" x14ac:dyDescent="0.25"/>
    <row r="33613" x14ac:dyDescent="0.25"/>
    <row r="33614" x14ac:dyDescent="0.25"/>
    <row r="33615" x14ac:dyDescent="0.25"/>
    <row r="33616" x14ac:dyDescent="0.25"/>
    <row r="33617" x14ac:dyDescent="0.25"/>
    <row r="33618" x14ac:dyDescent="0.25"/>
    <row r="33619" x14ac:dyDescent="0.25"/>
    <row r="33620" x14ac:dyDescent="0.25"/>
    <row r="33621" x14ac:dyDescent="0.25"/>
    <row r="33622" x14ac:dyDescent="0.25"/>
    <row r="33623" x14ac:dyDescent="0.25"/>
    <row r="33624" x14ac:dyDescent="0.25"/>
    <row r="33625" x14ac:dyDescent="0.25"/>
    <row r="33626" x14ac:dyDescent="0.25"/>
    <row r="33627" x14ac:dyDescent="0.25"/>
    <row r="33628" x14ac:dyDescent="0.25"/>
    <row r="33629" x14ac:dyDescent="0.25"/>
    <row r="33630" x14ac:dyDescent="0.25"/>
    <row r="33631" x14ac:dyDescent="0.25"/>
    <row r="33632" x14ac:dyDescent="0.25"/>
    <row r="33633" x14ac:dyDescent="0.25"/>
    <row r="33634" x14ac:dyDescent="0.25"/>
    <row r="33635" x14ac:dyDescent="0.25"/>
    <row r="33636" x14ac:dyDescent="0.25"/>
    <row r="33637" x14ac:dyDescent="0.25"/>
    <row r="33638" x14ac:dyDescent="0.25"/>
    <row r="33639" x14ac:dyDescent="0.25"/>
    <row r="33640" x14ac:dyDescent="0.25"/>
    <row r="33641" x14ac:dyDescent="0.25"/>
    <row r="33642" x14ac:dyDescent="0.25"/>
    <row r="33643" x14ac:dyDescent="0.25"/>
    <row r="33644" x14ac:dyDescent="0.25"/>
    <row r="33645" x14ac:dyDescent="0.25"/>
    <row r="33646" x14ac:dyDescent="0.25"/>
    <row r="33647" x14ac:dyDescent="0.25"/>
    <row r="33648" x14ac:dyDescent="0.25"/>
    <row r="33649" x14ac:dyDescent="0.25"/>
    <row r="33650" x14ac:dyDescent="0.25"/>
    <row r="33651" x14ac:dyDescent="0.25"/>
    <row r="33652" x14ac:dyDescent="0.25"/>
    <row r="33653" x14ac:dyDescent="0.25"/>
    <row r="33654" x14ac:dyDescent="0.25"/>
    <row r="33655" x14ac:dyDescent="0.25"/>
    <row r="33656" x14ac:dyDescent="0.25"/>
    <row r="33657" x14ac:dyDescent="0.25"/>
    <row r="33658" x14ac:dyDescent="0.25"/>
    <row r="33659" x14ac:dyDescent="0.25"/>
    <row r="33660" x14ac:dyDescent="0.25"/>
    <row r="33661" x14ac:dyDescent="0.25"/>
    <row r="33662" x14ac:dyDescent="0.25"/>
    <row r="33663" x14ac:dyDescent="0.25"/>
    <row r="33664" x14ac:dyDescent="0.25"/>
    <row r="33665" x14ac:dyDescent="0.25"/>
    <row r="33666" x14ac:dyDescent="0.25"/>
    <row r="33667" x14ac:dyDescent="0.25"/>
    <row r="33668" x14ac:dyDescent="0.25"/>
    <row r="33669" x14ac:dyDescent="0.25"/>
    <row r="33670" x14ac:dyDescent="0.25"/>
    <row r="33671" x14ac:dyDescent="0.25"/>
    <row r="33672" x14ac:dyDescent="0.25"/>
    <row r="33673" x14ac:dyDescent="0.25"/>
    <row r="33674" x14ac:dyDescent="0.25"/>
    <row r="33675" x14ac:dyDescent="0.25"/>
    <row r="33676" x14ac:dyDescent="0.25"/>
    <row r="33677" x14ac:dyDescent="0.25"/>
    <row r="33678" x14ac:dyDescent="0.25"/>
    <row r="33679" x14ac:dyDescent="0.25"/>
    <row r="33680" x14ac:dyDescent="0.25"/>
    <row r="33681" x14ac:dyDescent="0.25"/>
    <row r="33682" x14ac:dyDescent="0.25"/>
    <row r="33683" x14ac:dyDescent="0.25"/>
    <row r="33684" x14ac:dyDescent="0.25"/>
    <row r="33685" x14ac:dyDescent="0.25"/>
    <row r="33686" x14ac:dyDescent="0.25"/>
    <row r="33687" x14ac:dyDescent="0.25"/>
    <row r="33688" x14ac:dyDescent="0.25"/>
    <row r="33689" x14ac:dyDescent="0.25"/>
    <row r="33690" x14ac:dyDescent="0.25"/>
    <row r="33691" x14ac:dyDescent="0.25"/>
    <row r="33692" x14ac:dyDescent="0.25"/>
    <row r="33693" x14ac:dyDescent="0.25"/>
    <row r="33694" x14ac:dyDescent="0.25"/>
    <row r="33695" x14ac:dyDescent="0.25"/>
    <row r="33696" x14ac:dyDescent="0.25"/>
    <row r="33697" x14ac:dyDescent="0.25"/>
    <row r="33698" x14ac:dyDescent="0.25"/>
    <row r="33699" x14ac:dyDescent="0.25"/>
    <row r="33700" x14ac:dyDescent="0.25"/>
    <row r="33701" x14ac:dyDescent="0.25"/>
    <row r="33702" x14ac:dyDescent="0.25"/>
    <row r="33703" x14ac:dyDescent="0.25"/>
    <row r="33704" x14ac:dyDescent="0.25"/>
    <row r="33705" x14ac:dyDescent="0.25"/>
    <row r="33706" x14ac:dyDescent="0.25"/>
    <row r="33707" x14ac:dyDescent="0.25"/>
    <row r="33708" x14ac:dyDescent="0.25"/>
    <row r="33709" x14ac:dyDescent="0.25"/>
    <row r="33710" x14ac:dyDescent="0.25"/>
    <row r="33711" x14ac:dyDescent="0.25"/>
    <row r="33712" x14ac:dyDescent="0.25"/>
    <row r="33713" x14ac:dyDescent="0.25"/>
    <row r="33714" x14ac:dyDescent="0.25"/>
    <row r="33715" x14ac:dyDescent="0.25"/>
    <row r="33716" x14ac:dyDescent="0.25"/>
    <row r="33717" x14ac:dyDescent="0.25"/>
    <row r="33718" x14ac:dyDescent="0.25"/>
    <row r="33719" x14ac:dyDescent="0.25"/>
    <row r="33720" x14ac:dyDescent="0.25"/>
    <row r="33721" x14ac:dyDescent="0.25"/>
    <row r="33722" x14ac:dyDescent="0.25"/>
    <row r="33723" x14ac:dyDescent="0.25"/>
    <row r="33724" x14ac:dyDescent="0.25"/>
    <row r="33725" x14ac:dyDescent="0.25"/>
    <row r="33726" x14ac:dyDescent="0.25"/>
    <row r="33727" x14ac:dyDescent="0.25"/>
    <row r="33728" x14ac:dyDescent="0.25"/>
    <row r="33729" x14ac:dyDescent="0.25"/>
    <row r="33730" x14ac:dyDescent="0.25"/>
    <row r="33731" x14ac:dyDescent="0.25"/>
    <row r="33732" x14ac:dyDescent="0.25"/>
    <row r="33733" x14ac:dyDescent="0.25"/>
    <row r="33734" x14ac:dyDescent="0.25"/>
    <row r="33735" x14ac:dyDescent="0.25"/>
    <row r="33736" x14ac:dyDescent="0.25"/>
    <row r="33737" x14ac:dyDescent="0.25"/>
    <row r="33738" x14ac:dyDescent="0.25"/>
    <row r="33739" x14ac:dyDescent="0.25"/>
    <row r="33740" x14ac:dyDescent="0.25"/>
    <row r="33741" x14ac:dyDescent="0.25"/>
    <row r="33742" x14ac:dyDescent="0.25"/>
    <row r="33743" x14ac:dyDescent="0.25"/>
    <row r="33744" x14ac:dyDescent="0.25"/>
    <row r="33745" x14ac:dyDescent="0.25"/>
    <row r="33746" x14ac:dyDescent="0.25"/>
    <row r="33747" x14ac:dyDescent="0.25"/>
    <row r="33748" x14ac:dyDescent="0.25"/>
    <row r="33749" x14ac:dyDescent="0.25"/>
    <row r="33750" x14ac:dyDescent="0.25"/>
    <row r="33751" x14ac:dyDescent="0.25"/>
    <row r="33752" x14ac:dyDescent="0.25"/>
    <row r="33753" x14ac:dyDescent="0.25"/>
    <row r="33754" x14ac:dyDescent="0.25"/>
    <row r="33755" x14ac:dyDescent="0.25"/>
    <row r="33756" x14ac:dyDescent="0.25"/>
    <row r="33757" x14ac:dyDescent="0.25"/>
    <row r="33758" x14ac:dyDescent="0.25"/>
    <row r="33759" x14ac:dyDescent="0.25"/>
    <row r="33760" x14ac:dyDescent="0.25"/>
    <row r="33761" x14ac:dyDescent="0.25"/>
    <row r="33762" x14ac:dyDescent="0.25"/>
    <row r="33763" x14ac:dyDescent="0.25"/>
    <row r="33764" x14ac:dyDescent="0.25"/>
    <row r="33765" x14ac:dyDescent="0.25"/>
    <row r="33766" x14ac:dyDescent="0.25"/>
    <row r="33767" x14ac:dyDescent="0.25"/>
    <row r="33768" x14ac:dyDescent="0.25"/>
    <row r="33769" x14ac:dyDescent="0.25"/>
    <row r="33770" x14ac:dyDescent="0.25"/>
    <row r="33771" x14ac:dyDescent="0.25"/>
    <row r="33772" x14ac:dyDescent="0.25"/>
    <row r="33773" x14ac:dyDescent="0.25"/>
    <row r="33774" x14ac:dyDescent="0.25"/>
    <row r="33775" x14ac:dyDescent="0.25"/>
    <row r="33776" x14ac:dyDescent="0.25"/>
    <row r="33777" x14ac:dyDescent="0.25"/>
    <row r="33778" x14ac:dyDescent="0.25"/>
    <row r="33779" x14ac:dyDescent="0.25"/>
    <row r="33780" x14ac:dyDescent="0.25"/>
    <row r="33781" x14ac:dyDescent="0.25"/>
    <row r="33782" x14ac:dyDescent="0.25"/>
    <row r="33783" x14ac:dyDescent="0.25"/>
    <row r="33784" x14ac:dyDescent="0.25"/>
    <row r="33785" x14ac:dyDescent="0.25"/>
    <row r="33786" x14ac:dyDescent="0.25"/>
    <row r="33787" x14ac:dyDescent="0.25"/>
    <row r="33788" x14ac:dyDescent="0.25"/>
    <row r="33789" x14ac:dyDescent="0.25"/>
    <row r="33790" x14ac:dyDescent="0.25"/>
    <row r="33791" x14ac:dyDescent="0.25"/>
    <row r="33792" x14ac:dyDescent="0.25"/>
    <row r="33793" x14ac:dyDescent="0.25"/>
    <row r="33794" x14ac:dyDescent="0.25"/>
    <row r="33795" x14ac:dyDescent="0.25"/>
    <row r="33796" x14ac:dyDescent="0.25"/>
    <row r="33797" x14ac:dyDescent="0.25"/>
    <row r="33798" x14ac:dyDescent="0.25"/>
    <row r="33799" x14ac:dyDescent="0.25"/>
    <row r="33800" x14ac:dyDescent="0.25"/>
    <row r="33801" x14ac:dyDescent="0.25"/>
    <row r="33802" x14ac:dyDescent="0.25"/>
    <row r="33803" x14ac:dyDescent="0.25"/>
    <row r="33804" x14ac:dyDescent="0.25"/>
    <row r="33805" x14ac:dyDescent="0.25"/>
    <row r="33806" x14ac:dyDescent="0.25"/>
    <row r="33807" x14ac:dyDescent="0.25"/>
    <row r="33808" x14ac:dyDescent="0.25"/>
    <row r="33809" x14ac:dyDescent="0.25"/>
    <row r="33810" x14ac:dyDescent="0.25"/>
    <row r="33811" x14ac:dyDescent="0.25"/>
    <row r="33812" x14ac:dyDescent="0.25"/>
    <row r="33813" x14ac:dyDescent="0.25"/>
    <row r="33814" x14ac:dyDescent="0.25"/>
    <row r="33815" x14ac:dyDescent="0.25"/>
    <row r="33816" x14ac:dyDescent="0.25"/>
    <row r="33817" x14ac:dyDescent="0.25"/>
    <row r="33818" x14ac:dyDescent="0.25"/>
    <row r="33819" x14ac:dyDescent="0.25"/>
    <row r="33820" x14ac:dyDescent="0.25"/>
    <row r="33821" x14ac:dyDescent="0.25"/>
    <row r="33822" x14ac:dyDescent="0.25"/>
    <row r="33823" x14ac:dyDescent="0.25"/>
    <row r="33824" x14ac:dyDescent="0.25"/>
    <row r="33825" x14ac:dyDescent="0.25"/>
    <row r="33826" x14ac:dyDescent="0.25"/>
    <row r="33827" x14ac:dyDescent="0.25"/>
    <row r="33828" x14ac:dyDescent="0.25"/>
    <row r="33829" x14ac:dyDescent="0.25"/>
    <row r="33830" x14ac:dyDescent="0.25"/>
    <row r="33831" x14ac:dyDescent="0.25"/>
    <row r="33832" x14ac:dyDescent="0.25"/>
    <row r="33833" x14ac:dyDescent="0.25"/>
    <row r="33834" x14ac:dyDescent="0.25"/>
    <row r="33835" x14ac:dyDescent="0.25"/>
    <row r="33836" x14ac:dyDescent="0.25"/>
    <row r="33837" x14ac:dyDescent="0.25"/>
    <row r="33838" x14ac:dyDescent="0.25"/>
    <row r="33839" x14ac:dyDescent="0.25"/>
    <row r="33840" x14ac:dyDescent="0.25"/>
    <row r="33841" x14ac:dyDescent="0.25"/>
    <row r="33842" x14ac:dyDescent="0.25"/>
    <row r="33843" x14ac:dyDescent="0.25"/>
    <row r="33844" x14ac:dyDescent="0.25"/>
    <row r="33845" x14ac:dyDescent="0.25"/>
    <row r="33846" x14ac:dyDescent="0.25"/>
    <row r="33847" x14ac:dyDescent="0.25"/>
    <row r="33848" x14ac:dyDescent="0.25"/>
    <row r="33849" x14ac:dyDescent="0.25"/>
    <row r="33850" x14ac:dyDescent="0.25"/>
    <row r="33851" x14ac:dyDescent="0.25"/>
    <row r="33852" x14ac:dyDescent="0.25"/>
    <row r="33853" x14ac:dyDescent="0.25"/>
    <row r="33854" x14ac:dyDescent="0.25"/>
    <row r="33855" x14ac:dyDescent="0.25"/>
    <row r="33856" x14ac:dyDescent="0.25"/>
    <row r="33857" x14ac:dyDescent="0.25"/>
    <row r="33858" x14ac:dyDescent="0.25"/>
    <row r="33859" x14ac:dyDescent="0.25"/>
    <row r="33860" x14ac:dyDescent="0.25"/>
    <row r="33861" x14ac:dyDescent="0.25"/>
    <row r="33862" x14ac:dyDescent="0.25"/>
    <row r="33863" x14ac:dyDescent="0.25"/>
    <row r="33864" x14ac:dyDescent="0.25"/>
    <row r="33865" x14ac:dyDescent="0.25"/>
    <row r="33866" x14ac:dyDescent="0.25"/>
    <row r="33867" x14ac:dyDescent="0.25"/>
    <row r="33868" x14ac:dyDescent="0.25"/>
    <row r="33869" x14ac:dyDescent="0.25"/>
    <row r="33870" x14ac:dyDescent="0.25"/>
    <row r="33871" x14ac:dyDescent="0.25"/>
    <row r="33872" x14ac:dyDescent="0.25"/>
    <row r="33873" x14ac:dyDescent="0.25"/>
    <row r="33874" x14ac:dyDescent="0.25"/>
    <row r="33875" x14ac:dyDescent="0.25"/>
    <row r="33876" x14ac:dyDescent="0.25"/>
    <row r="33877" x14ac:dyDescent="0.25"/>
    <row r="33878" x14ac:dyDescent="0.25"/>
    <row r="33879" x14ac:dyDescent="0.25"/>
    <row r="33880" x14ac:dyDescent="0.25"/>
    <row r="33881" x14ac:dyDescent="0.25"/>
    <row r="33882" x14ac:dyDescent="0.25"/>
    <row r="33883" x14ac:dyDescent="0.25"/>
    <row r="33884" x14ac:dyDescent="0.25"/>
    <row r="33885" x14ac:dyDescent="0.25"/>
    <row r="33886" x14ac:dyDescent="0.25"/>
    <row r="33887" x14ac:dyDescent="0.25"/>
    <row r="33888" x14ac:dyDescent="0.25"/>
    <row r="33889" x14ac:dyDescent="0.25"/>
    <row r="33890" x14ac:dyDescent="0.25"/>
    <row r="33891" x14ac:dyDescent="0.25"/>
    <row r="33892" x14ac:dyDescent="0.25"/>
    <row r="33893" x14ac:dyDescent="0.25"/>
    <row r="33894" x14ac:dyDescent="0.25"/>
    <row r="33895" x14ac:dyDescent="0.25"/>
    <row r="33896" x14ac:dyDescent="0.25"/>
    <row r="33897" x14ac:dyDescent="0.25"/>
    <row r="33898" x14ac:dyDescent="0.25"/>
    <row r="33899" x14ac:dyDescent="0.25"/>
    <row r="33900" x14ac:dyDescent="0.25"/>
    <row r="33901" x14ac:dyDescent="0.25"/>
    <row r="33902" x14ac:dyDescent="0.25"/>
    <row r="33903" x14ac:dyDescent="0.25"/>
    <row r="33904" x14ac:dyDescent="0.25"/>
    <row r="33905" x14ac:dyDescent="0.25"/>
    <row r="33906" x14ac:dyDescent="0.25"/>
    <row r="33907" x14ac:dyDescent="0.25"/>
    <row r="33908" x14ac:dyDescent="0.25"/>
    <row r="33909" x14ac:dyDescent="0.25"/>
    <row r="33910" x14ac:dyDescent="0.25"/>
    <row r="33911" x14ac:dyDescent="0.25"/>
    <row r="33912" x14ac:dyDescent="0.25"/>
    <row r="33913" x14ac:dyDescent="0.25"/>
    <row r="33914" x14ac:dyDescent="0.25"/>
    <row r="33915" x14ac:dyDescent="0.25"/>
    <row r="33916" x14ac:dyDescent="0.25"/>
    <row r="33917" x14ac:dyDescent="0.25"/>
    <row r="33918" x14ac:dyDescent="0.25"/>
    <row r="33919" x14ac:dyDescent="0.25"/>
    <row r="33920" x14ac:dyDescent="0.25"/>
    <row r="33921" x14ac:dyDescent="0.25"/>
    <row r="33922" x14ac:dyDescent="0.25"/>
    <row r="33923" x14ac:dyDescent="0.25"/>
    <row r="33924" x14ac:dyDescent="0.25"/>
    <row r="33925" x14ac:dyDescent="0.25"/>
    <row r="33926" x14ac:dyDescent="0.25"/>
    <row r="33927" x14ac:dyDescent="0.25"/>
    <row r="33928" x14ac:dyDescent="0.25"/>
    <row r="33929" x14ac:dyDescent="0.25"/>
    <row r="33930" x14ac:dyDescent="0.25"/>
    <row r="33931" x14ac:dyDescent="0.25"/>
    <row r="33932" x14ac:dyDescent="0.25"/>
    <row r="33933" x14ac:dyDescent="0.25"/>
    <row r="33934" x14ac:dyDescent="0.25"/>
    <row r="33935" x14ac:dyDescent="0.25"/>
    <row r="33936" x14ac:dyDescent="0.25"/>
    <row r="33937" x14ac:dyDescent="0.25"/>
    <row r="33938" x14ac:dyDescent="0.25"/>
    <row r="33939" x14ac:dyDescent="0.25"/>
    <row r="33940" x14ac:dyDescent="0.25"/>
    <row r="33941" x14ac:dyDescent="0.25"/>
    <row r="33942" x14ac:dyDescent="0.25"/>
    <row r="33943" x14ac:dyDescent="0.25"/>
    <row r="33944" x14ac:dyDescent="0.25"/>
    <row r="33945" x14ac:dyDescent="0.25"/>
    <row r="33946" x14ac:dyDescent="0.25"/>
    <row r="33947" x14ac:dyDescent="0.25"/>
    <row r="33948" x14ac:dyDescent="0.25"/>
    <row r="33949" x14ac:dyDescent="0.25"/>
    <row r="33950" x14ac:dyDescent="0.25"/>
    <row r="33951" x14ac:dyDescent="0.25"/>
    <row r="33952" x14ac:dyDescent="0.25"/>
    <row r="33953" x14ac:dyDescent="0.25"/>
    <row r="33954" x14ac:dyDescent="0.25"/>
    <row r="33955" x14ac:dyDescent="0.25"/>
    <row r="33956" x14ac:dyDescent="0.25"/>
    <row r="33957" x14ac:dyDescent="0.25"/>
    <row r="33958" x14ac:dyDescent="0.25"/>
    <row r="33959" x14ac:dyDescent="0.25"/>
    <row r="33960" x14ac:dyDescent="0.25"/>
    <row r="33961" x14ac:dyDescent="0.25"/>
    <row r="33962" x14ac:dyDescent="0.25"/>
    <row r="33963" x14ac:dyDescent="0.25"/>
    <row r="33964" x14ac:dyDescent="0.25"/>
    <row r="33965" x14ac:dyDescent="0.25"/>
    <row r="33966" x14ac:dyDescent="0.25"/>
    <row r="33967" x14ac:dyDescent="0.25"/>
    <row r="33968" x14ac:dyDescent="0.25"/>
    <row r="33969" x14ac:dyDescent="0.25"/>
    <row r="33970" x14ac:dyDescent="0.25"/>
    <row r="33971" x14ac:dyDescent="0.25"/>
    <row r="33972" x14ac:dyDescent="0.25"/>
    <row r="33973" x14ac:dyDescent="0.25"/>
    <row r="33974" x14ac:dyDescent="0.25"/>
    <row r="33975" x14ac:dyDescent="0.25"/>
    <row r="33976" x14ac:dyDescent="0.25"/>
    <row r="33977" x14ac:dyDescent="0.25"/>
    <row r="33978" x14ac:dyDescent="0.25"/>
    <row r="33979" x14ac:dyDescent="0.25"/>
    <row r="33980" x14ac:dyDescent="0.25"/>
    <row r="33981" x14ac:dyDescent="0.25"/>
    <row r="33982" x14ac:dyDescent="0.25"/>
    <row r="33983" x14ac:dyDescent="0.25"/>
    <row r="33984" x14ac:dyDescent="0.25"/>
    <row r="33985" x14ac:dyDescent="0.25"/>
    <row r="33986" x14ac:dyDescent="0.25"/>
    <row r="33987" x14ac:dyDescent="0.25"/>
    <row r="33988" x14ac:dyDescent="0.25"/>
    <row r="33989" x14ac:dyDescent="0.25"/>
    <row r="33990" x14ac:dyDescent="0.25"/>
    <row r="33991" x14ac:dyDescent="0.25"/>
    <row r="33992" x14ac:dyDescent="0.25"/>
    <row r="33993" x14ac:dyDescent="0.25"/>
    <row r="33994" x14ac:dyDescent="0.25"/>
    <row r="33995" x14ac:dyDescent="0.25"/>
    <row r="33996" x14ac:dyDescent="0.25"/>
    <row r="33997" x14ac:dyDescent="0.25"/>
    <row r="33998" x14ac:dyDescent="0.25"/>
    <row r="33999" x14ac:dyDescent="0.25"/>
    <row r="34000" x14ac:dyDescent="0.25"/>
    <row r="34001" x14ac:dyDescent="0.25"/>
    <row r="34002" x14ac:dyDescent="0.25"/>
    <row r="34003" x14ac:dyDescent="0.25"/>
    <row r="34004" x14ac:dyDescent="0.25"/>
    <row r="34005" x14ac:dyDescent="0.25"/>
    <row r="34006" x14ac:dyDescent="0.25"/>
    <row r="34007" x14ac:dyDescent="0.25"/>
    <row r="34008" x14ac:dyDescent="0.25"/>
    <row r="34009" x14ac:dyDescent="0.25"/>
    <row r="34010" x14ac:dyDescent="0.25"/>
    <row r="34011" x14ac:dyDescent="0.25"/>
    <row r="34012" x14ac:dyDescent="0.25"/>
    <row r="34013" x14ac:dyDescent="0.25"/>
    <row r="34014" x14ac:dyDescent="0.25"/>
    <row r="34015" x14ac:dyDescent="0.25"/>
    <row r="34016" x14ac:dyDescent="0.25"/>
    <row r="34017" x14ac:dyDescent="0.25"/>
    <row r="34018" x14ac:dyDescent="0.25"/>
    <row r="34019" x14ac:dyDescent="0.25"/>
    <row r="34020" x14ac:dyDescent="0.25"/>
    <row r="34021" x14ac:dyDescent="0.25"/>
    <row r="34022" x14ac:dyDescent="0.25"/>
    <row r="34023" x14ac:dyDescent="0.25"/>
    <row r="34024" x14ac:dyDescent="0.25"/>
    <row r="34025" x14ac:dyDescent="0.25"/>
    <row r="34026" x14ac:dyDescent="0.25"/>
    <row r="34027" x14ac:dyDescent="0.25"/>
    <row r="34028" x14ac:dyDescent="0.25"/>
    <row r="34029" x14ac:dyDescent="0.25"/>
    <row r="34030" x14ac:dyDescent="0.25"/>
    <row r="34031" x14ac:dyDescent="0.25"/>
    <row r="34032" x14ac:dyDescent="0.25"/>
    <row r="34033" x14ac:dyDescent="0.25"/>
    <row r="34034" x14ac:dyDescent="0.25"/>
    <row r="34035" x14ac:dyDescent="0.25"/>
    <row r="34036" x14ac:dyDescent="0.25"/>
    <row r="34037" x14ac:dyDescent="0.25"/>
    <row r="34038" x14ac:dyDescent="0.25"/>
    <row r="34039" x14ac:dyDescent="0.25"/>
    <row r="34040" x14ac:dyDescent="0.25"/>
    <row r="34041" x14ac:dyDescent="0.25"/>
    <row r="34042" x14ac:dyDescent="0.25"/>
    <row r="34043" x14ac:dyDescent="0.25"/>
    <row r="34044" x14ac:dyDescent="0.25"/>
    <row r="34045" x14ac:dyDescent="0.25"/>
    <row r="34046" x14ac:dyDescent="0.25"/>
    <row r="34047" x14ac:dyDescent="0.25"/>
    <row r="34048" x14ac:dyDescent="0.25"/>
    <row r="34049" x14ac:dyDescent="0.25"/>
    <row r="34050" x14ac:dyDescent="0.25"/>
    <row r="34051" x14ac:dyDescent="0.25"/>
    <row r="34052" x14ac:dyDescent="0.25"/>
    <row r="34053" x14ac:dyDescent="0.25"/>
    <row r="34054" x14ac:dyDescent="0.25"/>
    <row r="34055" x14ac:dyDescent="0.25"/>
    <row r="34056" x14ac:dyDescent="0.25"/>
    <row r="34057" x14ac:dyDescent="0.25"/>
    <row r="34058" x14ac:dyDescent="0.25"/>
    <row r="34059" x14ac:dyDescent="0.25"/>
    <row r="34060" x14ac:dyDescent="0.25"/>
    <row r="34061" x14ac:dyDescent="0.25"/>
    <row r="34062" x14ac:dyDescent="0.25"/>
    <row r="34063" x14ac:dyDescent="0.25"/>
    <row r="34064" x14ac:dyDescent="0.25"/>
    <row r="34065" x14ac:dyDescent="0.25"/>
    <row r="34066" x14ac:dyDescent="0.25"/>
    <row r="34067" x14ac:dyDescent="0.25"/>
    <row r="34068" x14ac:dyDescent="0.25"/>
    <row r="34069" x14ac:dyDescent="0.25"/>
    <row r="34070" x14ac:dyDescent="0.25"/>
    <row r="34071" x14ac:dyDescent="0.25"/>
    <row r="34072" x14ac:dyDescent="0.25"/>
    <row r="34073" x14ac:dyDescent="0.25"/>
    <row r="34074" x14ac:dyDescent="0.25"/>
    <row r="34075" x14ac:dyDescent="0.25"/>
    <row r="34076" x14ac:dyDescent="0.25"/>
    <row r="34077" x14ac:dyDescent="0.25"/>
    <row r="34078" x14ac:dyDescent="0.25"/>
    <row r="34079" x14ac:dyDescent="0.25"/>
    <row r="34080" x14ac:dyDescent="0.25"/>
    <row r="34081" x14ac:dyDescent="0.25"/>
    <row r="34082" x14ac:dyDescent="0.25"/>
    <row r="34083" x14ac:dyDescent="0.25"/>
    <row r="34084" x14ac:dyDescent="0.25"/>
    <row r="34085" x14ac:dyDescent="0.25"/>
    <row r="34086" x14ac:dyDescent="0.25"/>
    <row r="34087" x14ac:dyDescent="0.25"/>
    <row r="34088" x14ac:dyDescent="0.25"/>
    <row r="34089" x14ac:dyDescent="0.25"/>
    <row r="34090" x14ac:dyDescent="0.25"/>
    <row r="34091" x14ac:dyDescent="0.25"/>
    <row r="34092" x14ac:dyDescent="0.25"/>
    <row r="34093" x14ac:dyDescent="0.25"/>
    <row r="34094" x14ac:dyDescent="0.25"/>
    <row r="34095" x14ac:dyDescent="0.25"/>
    <row r="34096" x14ac:dyDescent="0.25"/>
    <row r="34097" x14ac:dyDescent="0.25"/>
    <row r="34098" x14ac:dyDescent="0.25"/>
    <row r="34099" x14ac:dyDescent="0.25"/>
    <row r="34100" x14ac:dyDescent="0.25"/>
    <row r="34101" x14ac:dyDescent="0.25"/>
    <row r="34102" x14ac:dyDescent="0.25"/>
    <row r="34103" x14ac:dyDescent="0.25"/>
    <row r="34104" x14ac:dyDescent="0.25"/>
    <row r="34105" x14ac:dyDescent="0.25"/>
    <row r="34106" x14ac:dyDescent="0.25"/>
    <row r="34107" x14ac:dyDescent="0.25"/>
    <row r="34108" x14ac:dyDescent="0.25"/>
    <row r="34109" x14ac:dyDescent="0.25"/>
    <row r="34110" x14ac:dyDescent="0.25"/>
    <row r="34111" x14ac:dyDescent="0.25"/>
    <row r="34112" x14ac:dyDescent="0.25"/>
    <row r="34113" x14ac:dyDescent="0.25"/>
    <row r="34114" x14ac:dyDescent="0.25"/>
    <row r="34115" x14ac:dyDescent="0.25"/>
    <row r="34116" x14ac:dyDescent="0.25"/>
    <row r="34117" x14ac:dyDescent="0.25"/>
    <row r="34118" x14ac:dyDescent="0.25"/>
    <row r="34119" x14ac:dyDescent="0.25"/>
    <row r="34120" x14ac:dyDescent="0.25"/>
    <row r="34121" x14ac:dyDescent="0.25"/>
    <row r="34122" x14ac:dyDescent="0.25"/>
    <row r="34123" x14ac:dyDescent="0.25"/>
    <row r="34124" x14ac:dyDescent="0.25"/>
    <row r="34125" x14ac:dyDescent="0.25"/>
    <row r="34126" x14ac:dyDescent="0.25"/>
    <row r="34127" x14ac:dyDescent="0.25"/>
    <row r="34128" x14ac:dyDescent="0.25"/>
    <row r="34129" x14ac:dyDescent="0.25"/>
    <row r="34130" x14ac:dyDescent="0.25"/>
    <row r="34131" x14ac:dyDescent="0.25"/>
    <row r="34132" x14ac:dyDescent="0.25"/>
    <row r="34133" x14ac:dyDescent="0.25"/>
    <row r="34134" x14ac:dyDescent="0.25"/>
    <row r="34135" x14ac:dyDescent="0.25"/>
    <row r="34136" x14ac:dyDescent="0.25"/>
    <row r="34137" x14ac:dyDescent="0.25"/>
    <row r="34138" x14ac:dyDescent="0.25"/>
    <row r="34139" x14ac:dyDescent="0.25"/>
    <row r="34140" x14ac:dyDescent="0.25"/>
    <row r="34141" x14ac:dyDescent="0.25"/>
    <row r="34142" x14ac:dyDescent="0.25"/>
    <row r="34143" x14ac:dyDescent="0.25"/>
    <row r="34144" x14ac:dyDescent="0.25"/>
    <row r="34145" x14ac:dyDescent="0.25"/>
    <row r="34146" x14ac:dyDescent="0.25"/>
    <row r="34147" x14ac:dyDescent="0.25"/>
    <row r="34148" x14ac:dyDescent="0.25"/>
    <row r="34149" x14ac:dyDescent="0.25"/>
    <row r="34150" x14ac:dyDescent="0.25"/>
    <row r="34151" x14ac:dyDescent="0.25"/>
    <row r="34152" x14ac:dyDescent="0.25"/>
    <row r="34153" x14ac:dyDescent="0.25"/>
    <row r="34154" x14ac:dyDescent="0.25"/>
    <row r="34155" x14ac:dyDescent="0.25"/>
    <row r="34156" x14ac:dyDescent="0.25"/>
    <row r="34157" x14ac:dyDescent="0.25"/>
    <row r="34158" x14ac:dyDescent="0.25"/>
    <row r="34159" x14ac:dyDescent="0.25"/>
    <row r="34160" x14ac:dyDescent="0.25"/>
    <row r="34161" x14ac:dyDescent="0.25"/>
    <row r="34162" x14ac:dyDescent="0.25"/>
    <row r="34163" x14ac:dyDescent="0.25"/>
    <row r="34164" x14ac:dyDescent="0.25"/>
    <row r="34165" x14ac:dyDescent="0.25"/>
    <row r="34166" x14ac:dyDescent="0.25"/>
    <row r="34167" x14ac:dyDescent="0.25"/>
    <row r="34168" x14ac:dyDescent="0.25"/>
    <row r="34169" x14ac:dyDescent="0.25"/>
    <row r="34170" x14ac:dyDescent="0.25"/>
    <row r="34171" x14ac:dyDescent="0.25"/>
    <row r="34172" x14ac:dyDescent="0.25"/>
    <row r="34173" x14ac:dyDescent="0.25"/>
    <row r="34174" x14ac:dyDescent="0.25"/>
    <row r="34175" x14ac:dyDescent="0.25"/>
    <row r="34176" x14ac:dyDescent="0.25"/>
    <row r="34177" x14ac:dyDescent="0.25"/>
    <row r="34178" x14ac:dyDescent="0.25"/>
    <row r="34179" x14ac:dyDescent="0.25"/>
    <row r="34180" x14ac:dyDescent="0.25"/>
    <row r="34181" x14ac:dyDescent="0.25"/>
    <row r="34182" x14ac:dyDescent="0.25"/>
    <row r="34183" x14ac:dyDescent="0.25"/>
    <row r="34184" x14ac:dyDescent="0.25"/>
    <row r="34185" x14ac:dyDescent="0.25"/>
    <row r="34186" x14ac:dyDescent="0.25"/>
    <row r="34187" x14ac:dyDescent="0.25"/>
    <row r="34188" x14ac:dyDescent="0.25"/>
    <row r="34189" x14ac:dyDescent="0.25"/>
    <row r="34190" x14ac:dyDescent="0.25"/>
    <row r="34191" x14ac:dyDescent="0.25"/>
    <row r="34192" x14ac:dyDescent="0.25"/>
    <row r="34193" x14ac:dyDescent="0.25"/>
    <row r="34194" x14ac:dyDescent="0.25"/>
    <row r="34195" x14ac:dyDescent="0.25"/>
    <row r="34196" x14ac:dyDescent="0.25"/>
    <row r="34197" x14ac:dyDescent="0.25"/>
    <row r="34198" x14ac:dyDescent="0.25"/>
    <row r="34199" x14ac:dyDescent="0.25"/>
    <row r="34200" x14ac:dyDescent="0.25"/>
    <row r="34201" x14ac:dyDescent="0.25"/>
    <row r="34202" x14ac:dyDescent="0.25"/>
    <row r="34203" x14ac:dyDescent="0.25"/>
    <row r="34204" x14ac:dyDescent="0.25"/>
    <row r="34205" x14ac:dyDescent="0.25"/>
    <row r="34206" x14ac:dyDescent="0.25"/>
    <row r="34207" x14ac:dyDescent="0.25"/>
    <row r="34208" x14ac:dyDescent="0.25"/>
    <row r="34209" x14ac:dyDescent="0.25"/>
    <row r="34210" x14ac:dyDescent="0.25"/>
    <row r="34211" x14ac:dyDescent="0.25"/>
    <row r="34212" x14ac:dyDescent="0.25"/>
    <row r="34213" x14ac:dyDescent="0.25"/>
    <row r="34214" x14ac:dyDescent="0.25"/>
    <row r="34215" x14ac:dyDescent="0.25"/>
    <row r="34216" x14ac:dyDescent="0.25"/>
    <row r="34217" x14ac:dyDescent="0.25"/>
    <row r="34218" x14ac:dyDescent="0.25"/>
    <row r="34219" x14ac:dyDescent="0.25"/>
    <row r="34220" x14ac:dyDescent="0.25"/>
    <row r="34221" x14ac:dyDescent="0.25"/>
    <row r="34222" x14ac:dyDescent="0.25"/>
    <row r="34223" x14ac:dyDescent="0.25"/>
    <row r="34224" x14ac:dyDescent="0.25"/>
    <row r="34225" x14ac:dyDescent="0.25"/>
    <row r="34226" x14ac:dyDescent="0.25"/>
    <row r="34227" x14ac:dyDescent="0.25"/>
    <row r="34228" x14ac:dyDescent="0.25"/>
    <row r="34229" x14ac:dyDescent="0.25"/>
    <row r="34230" x14ac:dyDescent="0.25"/>
    <row r="34231" x14ac:dyDescent="0.25"/>
    <row r="34232" x14ac:dyDescent="0.25"/>
    <row r="34233" x14ac:dyDescent="0.25"/>
    <row r="34234" x14ac:dyDescent="0.25"/>
    <row r="34235" x14ac:dyDescent="0.25"/>
    <row r="34236" x14ac:dyDescent="0.25"/>
    <row r="34237" x14ac:dyDescent="0.25"/>
    <row r="34238" x14ac:dyDescent="0.25"/>
    <row r="34239" x14ac:dyDescent="0.25"/>
    <row r="34240" x14ac:dyDescent="0.25"/>
    <row r="34241" x14ac:dyDescent="0.25"/>
    <row r="34242" x14ac:dyDescent="0.25"/>
    <row r="34243" x14ac:dyDescent="0.25"/>
    <row r="34244" x14ac:dyDescent="0.25"/>
    <row r="34245" x14ac:dyDescent="0.25"/>
    <row r="34246" x14ac:dyDescent="0.25"/>
    <row r="34247" x14ac:dyDescent="0.25"/>
    <row r="34248" x14ac:dyDescent="0.25"/>
    <row r="34249" x14ac:dyDescent="0.25"/>
    <row r="34250" x14ac:dyDescent="0.25"/>
    <row r="34251" x14ac:dyDescent="0.25"/>
    <row r="34252" x14ac:dyDescent="0.25"/>
    <row r="34253" x14ac:dyDescent="0.25"/>
    <row r="34254" x14ac:dyDescent="0.25"/>
    <row r="34255" x14ac:dyDescent="0.25"/>
    <row r="34256" x14ac:dyDescent="0.25"/>
    <row r="34257" x14ac:dyDescent="0.25"/>
    <row r="34258" x14ac:dyDescent="0.25"/>
    <row r="34259" x14ac:dyDescent="0.25"/>
    <row r="34260" x14ac:dyDescent="0.25"/>
    <row r="34261" x14ac:dyDescent="0.25"/>
    <row r="34262" x14ac:dyDescent="0.25"/>
    <row r="34263" x14ac:dyDescent="0.25"/>
    <row r="34264" x14ac:dyDescent="0.25"/>
    <row r="34265" x14ac:dyDescent="0.25"/>
    <row r="34266" x14ac:dyDescent="0.25"/>
    <row r="34267" x14ac:dyDescent="0.25"/>
    <row r="34268" x14ac:dyDescent="0.25"/>
    <row r="34269" x14ac:dyDescent="0.25"/>
    <row r="34270" x14ac:dyDescent="0.25"/>
    <row r="34271" x14ac:dyDescent="0.25"/>
    <row r="34272" x14ac:dyDescent="0.25"/>
    <row r="34273" x14ac:dyDescent="0.25"/>
    <row r="34274" x14ac:dyDescent="0.25"/>
    <row r="34275" x14ac:dyDescent="0.25"/>
    <row r="34276" x14ac:dyDescent="0.25"/>
    <row r="34277" x14ac:dyDescent="0.25"/>
    <row r="34278" x14ac:dyDescent="0.25"/>
    <row r="34279" x14ac:dyDescent="0.25"/>
    <row r="34280" x14ac:dyDescent="0.25"/>
    <row r="34281" x14ac:dyDescent="0.25"/>
    <row r="34282" x14ac:dyDescent="0.25"/>
    <row r="34283" x14ac:dyDescent="0.25"/>
    <row r="34284" x14ac:dyDescent="0.25"/>
    <row r="34285" x14ac:dyDescent="0.25"/>
    <row r="34286" x14ac:dyDescent="0.25"/>
    <row r="34287" x14ac:dyDescent="0.25"/>
    <row r="34288" x14ac:dyDescent="0.25"/>
    <row r="34289" x14ac:dyDescent="0.25"/>
    <row r="34290" x14ac:dyDescent="0.25"/>
    <row r="34291" x14ac:dyDescent="0.25"/>
    <row r="34292" x14ac:dyDescent="0.25"/>
    <row r="34293" x14ac:dyDescent="0.25"/>
    <row r="34294" x14ac:dyDescent="0.25"/>
    <row r="34295" x14ac:dyDescent="0.25"/>
    <row r="34296" x14ac:dyDescent="0.25"/>
    <row r="34297" x14ac:dyDescent="0.25"/>
    <row r="34298" x14ac:dyDescent="0.25"/>
    <row r="34299" x14ac:dyDescent="0.25"/>
    <row r="34300" x14ac:dyDescent="0.25"/>
    <row r="34301" x14ac:dyDescent="0.25"/>
    <row r="34302" x14ac:dyDescent="0.25"/>
    <row r="34303" x14ac:dyDescent="0.25"/>
    <row r="34304" x14ac:dyDescent="0.25"/>
    <row r="34305" x14ac:dyDescent="0.25"/>
    <row r="34306" x14ac:dyDescent="0.25"/>
    <row r="34307" x14ac:dyDescent="0.25"/>
    <row r="34308" x14ac:dyDescent="0.25"/>
    <row r="34309" x14ac:dyDescent="0.25"/>
    <row r="34310" x14ac:dyDescent="0.25"/>
    <row r="34311" x14ac:dyDescent="0.25"/>
    <row r="34312" x14ac:dyDescent="0.25"/>
    <row r="34313" x14ac:dyDescent="0.25"/>
    <row r="34314" x14ac:dyDescent="0.25"/>
    <row r="34315" x14ac:dyDescent="0.25"/>
    <row r="34316" x14ac:dyDescent="0.25"/>
    <row r="34317" x14ac:dyDescent="0.25"/>
    <row r="34318" x14ac:dyDescent="0.25"/>
    <row r="34319" x14ac:dyDescent="0.25"/>
    <row r="34320" x14ac:dyDescent="0.25"/>
    <row r="34321" x14ac:dyDescent="0.25"/>
    <row r="34322" x14ac:dyDescent="0.25"/>
    <row r="34323" x14ac:dyDescent="0.25"/>
    <row r="34324" x14ac:dyDescent="0.25"/>
    <row r="34325" x14ac:dyDescent="0.25"/>
    <row r="34326" x14ac:dyDescent="0.25"/>
    <row r="34327" x14ac:dyDescent="0.25"/>
    <row r="34328" x14ac:dyDescent="0.25"/>
    <row r="34329" x14ac:dyDescent="0.25"/>
    <row r="34330" x14ac:dyDescent="0.25"/>
    <row r="34331" x14ac:dyDescent="0.25"/>
    <row r="34332" x14ac:dyDescent="0.25"/>
    <row r="34333" x14ac:dyDescent="0.25"/>
    <row r="34334" x14ac:dyDescent="0.25"/>
    <row r="34335" x14ac:dyDescent="0.25"/>
    <row r="34336" x14ac:dyDescent="0.25"/>
    <row r="34337" x14ac:dyDescent="0.25"/>
    <row r="34338" x14ac:dyDescent="0.25"/>
    <row r="34339" x14ac:dyDescent="0.25"/>
    <row r="34340" x14ac:dyDescent="0.25"/>
    <row r="34341" x14ac:dyDescent="0.25"/>
    <row r="34342" x14ac:dyDescent="0.25"/>
    <row r="34343" x14ac:dyDescent="0.25"/>
    <row r="34344" x14ac:dyDescent="0.25"/>
    <row r="34345" x14ac:dyDescent="0.25"/>
    <row r="34346" x14ac:dyDescent="0.25"/>
    <row r="34347" x14ac:dyDescent="0.25"/>
    <row r="34348" x14ac:dyDescent="0.25"/>
    <row r="34349" x14ac:dyDescent="0.25"/>
    <row r="34350" x14ac:dyDescent="0.25"/>
    <row r="34351" x14ac:dyDescent="0.25"/>
    <row r="34352" x14ac:dyDescent="0.25"/>
    <row r="34353" x14ac:dyDescent="0.25"/>
    <row r="34354" x14ac:dyDescent="0.25"/>
    <row r="34355" x14ac:dyDescent="0.25"/>
    <row r="34356" x14ac:dyDescent="0.25"/>
    <row r="34357" x14ac:dyDescent="0.25"/>
    <row r="34358" x14ac:dyDescent="0.25"/>
    <row r="34359" x14ac:dyDescent="0.25"/>
    <row r="34360" x14ac:dyDescent="0.25"/>
    <row r="34361" x14ac:dyDescent="0.25"/>
    <row r="34362" x14ac:dyDescent="0.25"/>
    <row r="34363" x14ac:dyDescent="0.25"/>
    <row r="34364" x14ac:dyDescent="0.25"/>
    <row r="34365" x14ac:dyDescent="0.25"/>
    <row r="34366" x14ac:dyDescent="0.25"/>
    <row r="34367" x14ac:dyDescent="0.25"/>
    <row r="34368" x14ac:dyDescent="0.25"/>
    <row r="34369" x14ac:dyDescent="0.25"/>
    <row r="34370" x14ac:dyDescent="0.25"/>
    <row r="34371" x14ac:dyDescent="0.25"/>
    <row r="34372" x14ac:dyDescent="0.25"/>
    <row r="34373" x14ac:dyDescent="0.25"/>
    <row r="34374" x14ac:dyDescent="0.25"/>
    <row r="34375" x14ac:dyDescent="0.25"/>
    <row r="34376" x14ac:dyDescent="0.25"/>
    <row r="34377" x14ac:dyDescent="0.25"/>
    <row r="34378" x14ac:dyDescent="0.25"/>
    <row r="34379" x14ac:dyDescent="0.25"/>
    <row r="34380" x14ac:dyDescent="0.25"/>
    <row r="34381" x14ac:dyDescent="0.25"/>
    <row r="34382" x14ac:dyDescent="0.25"/>
    <row r="34383" x14ac:dyDescent="0.25"/>
    <row r="34384" x14ac:dyDescent="0.25"/>
    <row r="34385" x14ac:dyDescent="0.25"/>
    <row r="34386" x14ac:dyDescent="0.25"/>
    <row r="34387" x14ac:dyDescent="0.25"/>
    <row r="34388" x14ac:dyDescent="0.25"/>
    <row r="34389" x14ac:dyDescent="0.25"/>
    <row r="34390" x14ac:dyDescent="0.25"/>
    <row r="34391" x14ac:dyDescent="0.25"/>
    <row r="34392" x14ac:dyDescent="0.25"/>
    <row r="34393" x14ac:dyDescent="0.25"/>
    <row r="34394" x14ac:dyDescent="0.25"/>
    <row r="34395" x14ac:dyDescent="0.25"/>
    <row r="34396" x14ac:dyDescent="0.25"/>
    <row r="34397" x14ac:dyDescent="0.25"/>
    <row r="34398" x14ac:dyDescent="0.25"/>
    <row r="34399" x14ac:dyDescent="0.25"/>
    <row r="34400" x14ac:dyDescent="0.25"/>
    <row r="34401" x14ac:dyDescent="0.25"/>
    <row r="34402" x14ac:dyDescent="0.25"/>
    <row r="34403" x14ac:dyDescent="0.25"/>
    <row r="34404" x14ac:dyDescent="0.25"/>
    <row r="34405" x14ac:dyDescent="0.25"/>
    <row r="34406" x14ac:dyDescent="0.25"/>
    <row r="34407" x14ac:dyDescent="0.25"/>
    <row r="34408" x14ac:dyDescent="0.25"/>
    <row r="34409" x14ac:dyDescent="0.25"/>
    <row r="34410" x14ac:dyDescent="0.25"/>
    <row r="34411" x14ac:dyDescent="0.25"/>
    <row r="34412" x14ac:dyDescent="0.25"/>
    <row r="34413" x14ac:dyDescent="0.25"/>
    <row r="34414" x14ac:dyDescent="0.25"/>
    <row r="34415" x14ac:dyDescent="0.25"/>
    <row r="34416" x14ac:dyDescent="0.25"/>
    <row r="34417" x14ac:dyDescent="0.25"/>
    <row r="34418" x14ac:dyDescent="0.25"/>
    <row r="34419" x14ac:dyDescent="0.25"/>
    <row r="34420" x14ac:dyDescent="0.25"/>
    <row r="34421" x14ac:dyDescent="0.25"/>
    <row r="34422" x14ac:dyDescent="0.25"/>
    <row r="34423" x14ac:dyDescent="0.25"/>
    <row r="34424" x14ac:dyDescent="0.25"/>
    <row r="34425" x14ac:dyDescent="0.25"/>
    <row r="34426" x14ac:dyDescent="0.25"/>
    <row r="34427" x14ac:dyDescent="0.25"/>
    <row r="34428" x14ac:dyDescent="0.25"/>
    <row r="34429" x14ac:dyDescent="0.25"/>
    <row r="34430" x14ac:dyDescent="0.25"/>
    <row r="34431" x14ac:dyDescent="0.25"/>
    <row r="34432" x14ac:dyDescent="0.25"/>
    <row r="34433" x14ac:dyDescent="0.25"/>
    <row r="34434" x14ac:dyDescent="0.25"/>
    <row r="34435" x14ac:dyDescent="0.25"/>
    <row r="34436" x14ac:dyDescent="0.25"/>
    <row r="34437" x14ac:dyDescent="0.25"/>
    <row r="34438" x14ac:dyDescent="0.25"/>
    <row r="34439" x14ac:dyDescent="0.25"/>
    <row r="34440" x14ac:dyDescent="0.25"/>
    <row r="34441" x14ac:dyDescent="0.25"/>
    <row r="34442" x14ac:dyDescent="0.25"/>
    <row r="34443" x14ac:dyDescent="0.25"/>
    <row r="34444" x14ac:dyDescent="0.25"/>
    <row r="34445" x14ac:dyDescent="0.25"/>
    <row r="34446" x14ac:dyDescent="0.25"/>
    <row r="34447" x14ac:dyDescent="0.25"/>
    <row r="34448" x14ac:dyDescent="0.25"/>
    <row r="34449" x14ac:dyDescent="0.25"/>
    <row r="34450" x14ac:dyDescent="0.25"/>
    <row r="34451" x14ac:dyDescent="0.25"/>
    <row r="34452" x14ac:dyDescent="0.25"/>
    <row r="34453" x14ac:dyDescent="0.25"/>
    <row r="34454" x14ac:dyDescent="0.25"/>
    <row r="34455" x14ac:dyDescent="0.25"/>
    <row r="34456" x14ac:dyDescent="0.25"/>
    <row r="34457" x14ac:dyDescent="0.25"/>
    <row r="34458" x14ac:dyDescent="0.25"/>
    <row r="34459" x14ac:dyDescent="0.25"/>
    <row r="34460" x14ac:dyDescent="0.25"/>
    <row r="34461" x14ac:dyDescent="0.25"/>
    <row r="34462" x14ac:dyDescent="0.25"/>
    <row r="34463" x14ac:dyDescent="0.25"/>
    <row r="34464" x14ac:dyDescent="0.25"/>
    <row r="34465" x14ac:dyDescent="0.25"/>
    <row r="34466" x14ac:dyDescent="0.25"/>
    <row r="34467" x14ac:dyDescent="0.25"/>
    <row r="34468" x14ac:dyDescent="0.25"/>
    <row r="34469" x14ac:dyDescent="0.25"/>
    <row r="34470" x14ac:dyDescent="0.25"/>
    <row r="34471" x14ac:dyDescent="0.25"/>
    <row r="34472" x14ac:dyDescent="0.25"/>
    <row r="34473" x14ac:dyDescent="0.25"/>
    <row r="34474" x14ac:dyDescent="0.25"/>
    <row r="34475" x14ac:dyDescent="0.25"/>
    <row r="34476" x14ac:dyDescent="0.25"/>
    <row r="34477" x14ac:dyDescent="0.25"/>
    <row r="34478" x14ac:dyDescent="0.25"/>
    <row r="34479" x14ac:dyDescent="0.25"/>
    <row r="34480" x14ac:dyDescent="0.25"/>
    <row r="34481" x14ac:dyDescent="0.25"/>
    <row r="34482" x14ac:dyDescent="0.25"/>
    <row r="34483" x14ac:dyDescent="0.25"/>
    <row r="34484" x14ac:dyDescent="0.25"/>
    <row r="34485" x14ac:dyDescent="0.25"/>
    <row r="34486" x14ac:dyDescent="0.25"/>
    <row r="34487" x14ac:dyDescent="0.25"/>
    <row r="34488" x14ac:dyDescent="0.25"/>
    <row r="34489" x14ac:dyDescent="0.25"/>
    <row r="34490" x14ac:dyDescent="0.25"/>
    <row r="34491" x14ac:dyDescent="0.25"/>
    <row r="34492" x14ac:dyDescent="0.25"/>
    <row r="34493" x14ac:dyDescent="0.25"/>
    <row r="34494" x14ac:dyDescent="0.25"/>
    <row r="34495" x14ac:dyDescent="0.25"/>
    <row r="34496" x14ac:dyDescent="0.25"/>
    <row r="34497" x14ac:dyDescent="0.25"/>
    <row r="34498" x14ac:dyDescent="0.25"/>
    <row r="34499" x14ac:dyDescent="0.25"/>
    <row r="34500" x14ac:dyDescent="0.25"/>
    <row r="34501" x14ac:dyDescent="0.25"/>
    <row r="34502" x14ac:dyDescent="0.25"/>
    <row r="34503" x14ac:dyDescent="0.25"/>
    <row r="34504" x14ac:dyDescent="0.25"/>
    <row r="34505" x14ac:dyDescent="0.25"/>
    <row r="34506" x14ac:dyDescent="0.25"/>
    <row r="34507" x14ac:dyDescent="0.25"/>
    <row r="34508" x14ac:dyDescent="0.25"/>
    <row r="34509" x14ac:dyDescent="0.25"/>
    <row r="34510" x14ac:dyDescent="0.25"/>
    <row r="34511" x14ac:dyDescent="0.25"/>
    <row r="34512" x14ac:dyDescent="0.25"/>
    <row r="34513" x14ac:dyDescent="0.25"/>
    <row r="34514" x14ac:dyDescent="0.25"/>
    <row r="34515" x14ac:dyDescent="0.25"/>
    <row r="34516" x14ac:dyDescent="0.25"/>
    <row r="34517" x14ac:dyDescent="0.25"/>
    <row r="34518" x14ac:dyDescent="0.25"/>
    <row r="34519" x14ac:dyDescent="0.25"/>
    <row r="34520" x14ac:dyDescent="0.25"/>
    <row r="34521" x14ac:dyDescent="0.25"/>
    <row r="34522" x14ac:dyDescent="0.25"/>
    <row r="34523" x14ac:dyDescent="0.25"/>
    <row r="34524" x14ac:dyDescent="0.25"/>
    <row r="34525" x14ac:dyDescent="0.25"/>
    <row r="34526" x14ac:dyDescent="0.25"/>
    <row r="34527" x14ac:dyDescent="0.25"/>
    <row r="34528" x14ac:dyDescent="0.25"/>
    <row r="34529" x14ac:dyDescent="0.25"/>
    <row r="34530" x14ac:dyDescent="0.25"/>
    <row r="34531" x14ac:dyDescent="0.25"/>
    <row r="34532" x14ac:dyDescent="0.25"/>
    <row r="34533" x14ac:dyDescent="0.25"/>
    <row r="34534" x14ac:dyDescent="0.25"/>
    <row r="34535" x14ac:dyDescent="0.25"/>
    <row r="34536" x14ac:dyDescent="0.25"/>
    <row r="34537" x14ac:dyDescent="0.25"/>
    <row r="34538" x14ac:dyDescent="0.25"/>
    <row r="34539" x14ac:dyDescent="0.25"/>
    <row r="34540" x14ac:dyDescent="0.25"/>
    <row r="34541" x14ac:dyDescent="0.25"/>
    <row r="34542" x14ac:dyDescent="0.25"/>
    <row r="34543" x14ac:dyDescent="0.25"/>
    <row r="34544" x14ac:dyDescent="0.25"/>
    <row r="34545" x14ac:dyDescent="0.25"/>
    <row r="34546" x14ac:dyDescent="0.25"/>
    <row r="34547" x14ac:dyDescent="0.25"/>
    <row r="34548" x14ac:dyDescent="0.25"/>
    <row r="34549" x14ac:dyDescent="0.25"/>
    <row r="34550" x14ac:dyDescent="0.25"/>
    <row r="34551" x14ac:dyDescent="0.25"/>
    <row r="34552" x14ac:dyDescent="0.25"/>
    <row r="34553" x14ac:dyDescent="0.25"/>
    <row r="34554" x14ac:dyDescent="0.25"/>
    <row r="34555" x14ac:dyDescent="0.25"/>
    <row r="34556" x14ac:dyDescent="0.25"/>
    <row r="34557" x14ac:dyDescent="0.25"/>
    <row r="34558" x14ac:dyDescent="0.25"/>
    <row r="34559" x14ac:dyDescent="0.25"/>
    <row r="34560" x14ac:dyDescent="0.25"/>
    <row r="34561" x14ac:dyDescent="0.25"/>
    <row r="34562" x14ac:dyDescent="0.25"/>
    <row r="34563" x14ac:dyDescent="0.25"/>
    <row r="34564" x14ac:dyDescent="0.25"/>
    <row r="34565" x14ac:dyDescent="0.25"/>
    <row r="34566" x14ac:dyDescent="0.25"/>
    <row r="34567" x14ac:dyDescent="0.25"/>
    <row r="34568" x14ac:dyDescent="0.25"/>
    <row r="34569" x14ac:dyDescent="0.25"/>
    <row r="34570" x14ac:dyDescent="0.25"/>
    <row r="34571" x14ac:dyDescent="0.25"/>
    <row r="34572" x14ac:dyDescent="0.25"/>
    <row r="34573" x14ac:dyDescent="0.25"/>
    <row r="34574" x14ac:dyDescent="0.25"/>
    <row r="34575" x14ac:dyDescent="0.25"/>
    <row r="34576" x14ac:dyDescent="0.25"/>
    <row r="34577" x14ac:dyDescent="0.25"/>
    <row r="34578" x14ac:dyDescent="0.25"/>
    <row r="34579" x14ac:dyDescent="0.25"/>
    <row r="34580" x14ac:dyDescent="0.25"/>
    <row r="34581" x14ac:dyDescent="0.25"/>
    <row r="34582" x14ac:dyDescent="0.25"/>
    <row r="34583" x14ac:dyDescent="0.25"/>
    <row r="34584" x14ac:dyDescent="0.25"/>
    <row r="34585" x14ac:dyDescent="0.25"/>
    <row r="34586" x14ac:dyDescent="0.25"/>
    <row r="34587" x14ac:dyDescent="0.25"/>
    <row r="34588" x14ac:dyDescent="0.25"/>
    <row r="34589" x14ac:dyDescent="0.25"/>
    <row r="34590" x14ac:dyDescent="0.25"/>
    <row r="34591" x14ac:dyDescent="0.25"/>
    <row r="34592" x14ac:dyDescent="0.25"/>
    <row r="34593" x14ac:dyDescent="0.25"/>
    <row r="34594" x14ac:dyDescent="0.25"/>
    <row r="34595" x14ac:dyDescent="0.25"/>
    <row r="34596" x14ac:dyDescent="0.25"/>
    <row r="34597" x14ac:dyDescent="0.25"/>
    <row r="34598" x14ac:dyDescent="0.25"/>
    <row r="34599" x14ac:dyDescent="0.25"/>
    <row r="34600" x14ac:dyDescent="0.25"/>
    <row r="34601" x14ac:dyDescent="0.25"/>
    <row r="34602" x14ac:dyDescent="0.25"/>
    <row r="34603" x14ac:dyDescent="0.25"/>
    <row r="34604" x14ac:dyDescent="0.25"/>
    <row r="34605" x14ac:dyDescent="0.25"/>
    <row r="34606" x14ac:dyDescent="0.25"/>
    <row r="34607" x14ac:dyDescent="0.25"/>
    <row r="34608" x14ac:dyDescent="0.25"/>
    <row r="34609" x14ac:dyDescent="0.25"/>
    <row r="34610" x14ac:dyDescent="0.25"/>
    <row r="34611" x14ac:dyDescent="0.25"/>
    <row r="34612" x14ac:dyDescent="0.25"/>
    <row r="34613" x14ac:dyDescent="0.25"/>
    <row r="34614" x14ac:dyDescent="0.25"/>
    <row r="34615" x14ac:dyDescent="0.25"/>
    <row r="34616" x14ac:dyDescent="0.25"/>
    <row r="34617" x14ac:dyDescent="0.25"/>
    <row r="34618" x14ac:dyDescent="0.25"/>
    <row r="34619" x14ac:dyDescent="0.25"/>
    <row r="34620" x14ac:dyDescent="0.25"/>
    <row r="34621" x14ac:dyDescent="0.25"/>
    <row r="34622" x14ac:dyDescent="0.25"/>
    <row r="34623" x14ac:dyDescent="0.25"/>
    <row r="34624" x14ac:dyDescent="0.25"/>
    <row r="34625" x14ac:dyDescent="0.25"/>
    <row r="34626" x14ac:dyDescent="0.25"/>
    <row r="34627" x14ac:dyDescent="0.25"/>
    <row r="34628" x14ac:dyDescent="0.25"/>
    <row r="34629" x14ac:dyDescent="0.25"/>
    <row r="34630" x14ac:dyDescent="0.25"/>
    <row r="34631" x14ac:dyDescent="0.25"/>
    <row r="34632" x14ac:dyDescent="0.25"/>
    <row r="34633" x14ac:dyDescent="0.25"/>
    <row r="34634" x14ac:dyDescent="0.25"/>
    <row r="34635" x14ac:dyDescent="0.25"/>
    <row r="34636" x14ac:dyDescent="0.25"/>
    <row r="34637" x14ac:dyDescent="0.25"/>
    <row r="34638" x14ac:dyDescent="0.25"/>
    <row r="34639" x14ac:dyDescent="0.25"/>
    <row r="34640" x14ac:dyDescent="0.25"/>
    <row r="34641" x14ac:dyDescent="0.25"/>
    <row r="34642" x14ac:dyDescent="0.25"/>
    <row r="34643" x14ac:dyDescent="0.25"/>
    <row r="34644" x14ac:dyDescent="0.25"/>
    <row r="34645" x14ac:dyDescent="0.25"/>
    <row r="34646" x14ac:dyDescent="0.25"/>
    <row r="34647" x14ac:dyDescent="0.25"/>
    <row r="34648" x14ac:dyDescent="0.25"/>
    <row r="34649" x14ac:dyDescent="0.25"/>
    <row r="34650" x14ac:dyDescent="0.25"/>
    <row r="34651" x14ac:dyDescent="0.25"/>
    <row r="34652" x14ac:dyDescent="0.25"/>
    <row r="34653" x14ac:dyDescent="0.25"/>
    <row r="34654" x14ac:dyDescent="0.25"/>
    <row r="34655" x14ac:dyDescent="0.25"/>
    <row r="34656" x14ac:dyDescent="0.25"/>
    <row r="34657" x14ac:dyDescent="0.25"/>
    <row r="34658" x14ac:dyDescent="0.25"/>
    <row r="34659" x14ac:dyDescent="0.25"/>
    <row r="34660" x14ac:dyDescent="0.25"/>
    <row r="34661" x14ac:dyDescent="0.25"/>
    <row r="34662" x14ac:dyDescent="0.25"/>
    <row r="34663" x14ac:dyDescent="0.25"/>
    <row r="34664" x14ac:dyDescent="0.25"/>
    <row r="34665" x14ac:dyDescent="0.25"/>
    <row r="34666" x14ac:dyDescent="0.25"/>
    <row r="34667" x14ac:dyDescent="0.25"/>
    <row r="34668" x14ac:dyDescent="0.25"/>
    <row r="34669" x14ac:dyDescent="0.25"/>
    <row r="34670" x14ac:dyDescent="0.25"/>
    <row r="34671" x14ac:dyDescent="0.25"/>
    <row r="34672" x14ac:dyDescent="0.25"/>
    <row r="34673" x14ac:dyDescent="0.25"/>
    <row r="34674" x14ac:dyDescent="0.25"/>
    <row r="34675" x14ac:dyDescent="0.25"/>
    <row r="34676" x14ac:dyDescent="0.25"/>
    <row r="34677" x14ac:dyDescent="0.25"/>
    <row r="34678" x14ac:dyDescent="0.25"/>
    <row r="34679" x14ac:dyDescent="0.25"/>
    <row r="34680" x14ac:dyDescent="0.25"/>
    <row r="34681" x14ac:dyDescent="0.25"/>
    <row r="34682" x14ac:dyDescent="0.25"/>
    <row r="34683" x14ac:dyDescent="0.25"/>
    <row r="34684" x14ac:dyDescent="0.25"/>
    <row r="34685" x14ac:dyDescent="0.25"/>
    <row r="34686" x14ac:dyDescent="0.25"/>
    <row r="34687" x14ac:dyDescent="0.25"/>
    <row r="34688" x14ac:dyDescent="0.25"/>
    <row r="34689" x14ac:dyDescent="0.25"/>
    <row r="34690" x14ac:dyDescent="0.25"/>
    <row r="34691" x14ac:dyDescent="0.25"/>
    <row r="34692" x14ac:dyDescent="0.25"/>
    <row r="34693" x14ac:dyDescent="0.25"/>
    <row r="34694" x14ac:dyDescent="0.25"/>
    <row r="34695" x14ac:dyDescent="0.25"/>
    <row r="34696" x14ac:dyDescent="0.25"/>
    <row r="34697" x14ac:dyDescent="0.25"/>
    <row r="34698" x14ac:dyDescent="0.25"/>
    <row r="34699" x14ac:dyDescent="0.25"/>
    <row r="34700" x14ac:dyDescent="0.25"/>
    <row r="34701" x14ac:dyDescent="0.25"/>
    <row r="34702" x14ac:dyDescent="0.25"/>
    <row r="34703" x14ac:dyDescent="0.25"/>
    <row r="34704" x14ac:dyDescent="0.25"/>
    <row r="34705" x14ac:dyDescent="0.25"/>
    <row r="34706" x14ac:dyDescent="0.25"/>
    <row r="34707" x14ac:dyDescent="0.25"/>
    <row r="34708" x14ac:dyDescent="0.25"/>
    <row r="34709" x14ac:dyDescent="0.25"/>
    <row r="34710" x14ac:dyDescent="0.25"/>
    <row r="34711" x14ac:dyDescent="0.25"/>
    <row r="34712" x14ac:dyDescent="0.25"/>
    <row r="34713" x14ac:dyDescent="0.25"/>
    <row r="34714" x14ac:dyDescent="0.25"/>
    <row r="34715" x14ac:dyDescent="0.25"/>
    <row r="34716" x14ac:dyDescent="0.25"/>
    <row r="34717" x14ac:dyDescent="0.25"/>
    <row r="34718" x14ac:dyDescent="0.25"/>
    <row r="34719" x14ac:dyDescent="0.25"/>
    <row r="34720" x14ac:dyDescent="0.25"/>
    <row r="34721" x14ac:dyDescent="0.25"/>
    <row r="34722" x14ac:dyDescent="0.25"/>
    <row r="34723" x14ac:dyDescent="0.25"/>
    <row r="34724" x14ac:dyDescent="0.25"/>
    <row r="34725" x14ac:dyDescent="0.25"/>
    <row r="34726" x14ac:dyDescent="0.25"/>
    <row r="34727" x14ac:dyDescent="0.25"/>
    <row r="34728" x14ac:dyDescent="0.25"/>
    <row r="34729" x14ac:dyDescent="0.25"/>
    <row r="34730" x14ac:dyDescent="0.25"/>
    <row r="34731" x14ac:dyDescent="0.25"/>
    <row r="34732" x14ac:dyDescent="0.25"/>
    <row r="34733" x14ac:dyDescent="0.25"/>
    <row r="34734" x14ac:dyDescent="0.25"/>
    <row r="34735" x14ac:dyDescent="0.25"/>
    <row r="34736" x14ac:dyDescent="0.25"/>
    <row r="34737" x14ac:dyDescent="0.25"/>
    <row r="34738" x14ac:dyDescent="0.25"/>
    <row r="34739" x14ac:dyDescent="0.25"/>
    <row r="34740" x14ac:dyDescent="0.25"/>
    <row r="34741" x14ac:dyDescent="0.25"/>
    <row r="34742" x14ac:dyDescent="0.25"/>
    <row r="34743" x14ac:dyDescent="0.25"/>
    <row r="34744" x14ac:dyDescent="0.25"/>
    <row r="34745" x14ac:dyDescent="0.25"/>
    <row r="34746" x14ac:dyDescent="0.25"/>
    <row r="34747" x14ac:dyDescent="0.25"/>
    <row r="34748" x14ac:dyDescent="0.25"/>
    <row r="34749" x14ac:dyDescent="0.25"/>
    <row r="34750" x14ac:dyDescent="0.25"/>
    <row r="34751" x14ac:dyDescent="0.25"/>
    <row r="34752" x14ac:dyDescent="0.25"/>
    <row r="34753" x14ac:dyDescent="0.25"/>
    <row r="34754" x14ac:dyDescent="0.25"/>
    <row r="34755" x14ac:dyDescent="0.25"/>
    <row r="34756" x14ac:dyDescent="0.25"/>
    <row r="34757" x14ac:dyDescent="0.25"/>
    <row r="34758" x14ac:dyDescent="0.25"/>
    <row r="34759" x14ac:dyDescent="0.25"/>
    <row r="34760" x14ac:dyDescent="0.25"/>
    <row r="34761" x14ac:dyDescent="0.25"/>
    <row r="34762" x14ac:dyDescent="0.25"/>
    <row r="34763" x14ac:dyDescent="0.25"/>
    <row r="34764" x14ac:dyDescent="0.25"/>
    <row r="34765" x14ac:dyDescent="0.25"/>
    <row r="34766" x14ac:dyDescent="0.25"/>
    <row r="34767" x14ac:dyDescent="0.25"/>
    <row r="34768" x14ac:dyDescent="0.25"/>
    <row r="34769" x14ac:dyDescent="0.25"/>
    <row r="34770" x14ac:dyDescent="0.25"/>
    <row r="34771" x14ac:dyDescent="0.25"/>
    <row r="34772" x14ac:dyDescent="0.25"/>
    <row r="34773" x14ac:dyDescent="0.25"/>
    <row r="34774" x14ac:dyDescent="0.25"/>
    <row r="34775" x14ac:dyDescent="0.25"/>
    <row r="34776" x14ac:dyDescent="0.25"/>
    <row r="34777" x14ac:dyDescent="0.25"/>
    <row r="34778" x14ac:dyDescent="0.25"/>
    <row r="34779" x14ac:dyDescent="0.25"/>
    <row r="34780" x14ac:dyDescent="0.25"/>
    <row r="34781" x14ac:dyDescent="0.25"/>
    <row r="34782" x14ac:dyDescent="0.25"/>
    <row r="34783" x14ac:dyDescent="0.25"/>
    <row r="34784" x14ac:dyDescent="0.25"/>
    <row r="34785" x14ac:dyDescent="0.25"/>
    <row r="34786" x14ac:dyDescent="0.25"/>
    <row r="34787" x14ac:dyDescent="0.25"/>
    <row r="34788" x14ac:dyDescent="0.25"/>
    <row r="34789" x14ac:dyDescent="0.25"/>
    <row r="34790" x14ac:dyDescent="0.25"/>
    <row r="34791" x14ac:dyDescent="0.25"/>
    <row r="34792" x14ac:dyDescent="0.25"/>
    <row r="34793" x14ac:dyDescent="0.25"/>
    <row r="34794" x14ac:dyDescent="0.25"/>
    <row r="34795" x14ac:dyDescent="0.25"/>
    <row r="34796" x14ac:dyDescent="0.25"/>
    <row r="34797" x14ac:dyDescent="0.25"/>
    <row r="34798" x14ac:dyDescent="0.25"/>
    <row r="34799" x14ac:dyDescent="0.25"/>
    <row r="34800" x14ac:dyDescent="0.25"/>
    <row r="34801" x14ac:dyDescent="0.25"/>
    <row r="34802" x14ac:dyDescent="0.25"/>
    <row r="34803" x14ac:dyDescent="0.25"/>
    <row r="34804" x14ac:dyDescent="0.25"/>
    <row r="34805" x14ac:dyDescent="0.25"/>
    <row r="34806" x14ac:dyDescent="0.25"/>
    <row r="34807" x14ac:dyDescent="0.25"/>
    <row r="34808" x14ac:dyDescent="0.25"/>
    <row r="34809" x14ac:dyDescent="0.25"/>
    <row r="34810" x14ac:dyDescent="0.25"/>
    <row r="34811" x14ac:dyDescent="0.25"/>
    <row r="34812" x14ac:dyDescent="0.25"/>
    <row r="34813" x14ac:dyDescent="0.25"/>
    <row r="34814" x14ac:dyDescent="0.25"/>
    <row r="34815" x14ac:dyDescent="0.25"/>
    <row r="34816" x14ac:dyDescent="0.25"/>
    <row r="34817" x14ac:dyDescent="0.25"/>
    <row r="34818" x14ac:dyDescent="0.25"/>
    <row r="34819" x14ac:dyDescent="0.25"/>
    <row r="34820" x14ac:dyDescent="0.25"/>
    <row r="34821" x14ac:dyDescent="0.25"/>
    <row r="34822" x14ac:dyDescent="0.25"/>
    <row r="34823" x14ac:dyDescent="0.25"/>
    <row r="34824" x14ac:dyDescent="0.25"/>
    <row r="34825" x14ac:dyDescent="0.25"/>
    <row r="34826" x14ac:dyDescent="0.25"/>
    <row r="34827" x14ac:dyDescent="0.25"/>
    <row r="34828" x14ac:dyDescent="0.25"/>
    <row r="34829" x14ac:dyDescent="0.25"/>
    <row r="34830" x14ac:dyDescent="0.25"/>
    <row r="34831" x14ac:dyDescent="0.25"/>
    <row r="34832" x14ac:dyDescent="0.25"/>
    <row r="34833" x14ac:dyDescent="0.25"/>
    <row r="34834" x14ac:dyDescent="0.25"/>
    <row r="34835" x14ac:dyDescent="0.25"/>
    <row r="34836" x14ac:dyDescent="0.25"/>
    <row r="34837" x14ac:dyDescent="0.25"/>
    <row r="34838" x14ac:dyDescent="0.25"/>
    <row r="34839" x14ac:dyDescent="0.25"/>
    <row r="34840" x14ac:dyDescent="0.25"/>
    <row r="34841" x14ac:dyDescent="0.25"/>
    <row r="34842" x14ac:dyDescent="0.25"/>
    <row r="34843" x14ac:dyDescent="0.25"/>
    <row r="34844" x14ac:dyDescent="0.25"/>
    <row r="34845" x14ac:dyDescent="0.25"/>
    <row r="34846" x14ac:dyDescent="0.25"/>
    <row r="34847" x14ac:dyDescent="0.25"/>
    <row r="34848" x14ac:dyDescent="0.25"/>
    <row r="34849" x14ac:dyDescent="0.25"/>
    <row r="34850" x14ac:dyDescent="0.25"/>
    <row r="34851" x14ac:dyDescent="0.25"/>
    <row r="34852" x14ac:dyDescent="0.25"/>
    <row r="34853" x14ac:dyDescent="0.25"/>
    <row r="34854" x14ac:dyDescent="0.25"/>
    <row r="34855" x14ac:dyDescent="0.25"/>
    <row r="34856" x14ac:dyDescent="0.25"/>
    <row r="34857" x14ac:dyDescent="0.25"/>
    <row r="34858" x14ac:dyDescent="0.25"/>
    <row r="34859" x14ac:dyDescent="0.25"/>
    <row r="34860" x14ac:dyDescent="0.25"/>
    <row r="34861" x14ac:dyDescent="0.25"/>
    <row r="34862" x14ac:dyDescent="0.25"/>
    <row r="34863" x14ac:dyDescent="0.25"/>
    <row r="34864" x14ac:dyDescent="0.25"/>
    <row r="34865" x14ac:dyDescent="0.25"/>
    <row r="34866" x14ac:dyDescent="0.25"/>
    <row r="34867" x14ac:dyDescent="0.25"/>
    <row r="34868" x14ac:dyDescent="0.25"/>
    <row r="34869" x14ac:dyDescent="0.25"/>
    <row r="34870" x14ac:dyDescent="0.25"/>
    <row r="34871" x14ac:dyDescent="0.25"/>
    <row r="34872" x14ac:dyDescent="0.25"/>
    <row r="34873" x14ac:dyDescent="0.25"/>
    <row r="34874" x14ac:dyDescent="0.25"/>
    <row r="34875" x14ac:dyDescent="0.25"/>
    <row r="34876" x14ac:dyDescent="0.25"/>
    <row r="34877" x14ac:dyDescent="0.25"/>
    <row r="34878" x14ac:dyDescent="0.25"/>
    <row r="34879" x14ac:dyDescent="0.25"/>
    <row r="34880" x14ac:dyDescent="0.25"/>
    <row r="34881" x14ac:dyDescent="0.25"/>
    <row r="34882" x14ac:dyDescent="0.25"/>
    <row r="34883" x14ac:dyDescent="0.25"/>
    <row r="34884" x14ac:dyDescent="0.25"/>
    <row r="34885" x14ac:dyDescent="0.25"/>
    <row r="34886" x14ac:dyDescent="0.25"/>
    <row r="34887" x14ac:dyDescent="0.25"/>
    <row r="34888" x14ac:dyDescent="0.25"/>
    <row r="34889" x14ac:dyDescent="0.25"/>
    <row r="34890" x14ac:dyDescent="0.25"/>
    <row r="34891" x14ac:dyDescent="0.25"/>
    <row r="34892" x14ac:dyDescent="0.25"/>
    <row r="34893" x14ac:dyDescent="0.25"/>
    <row r="34894" x14ac:dyDescent="0.25"/>
    <row r="34895" x14ac:dyDescent="0.25"/>
    <row r="34896" x14ac:dyDescent="0.25"/>
    <row r="34897" x14ac:dyDescent="0.25"/>
    <row r="34898" x14ac:dyDescent="0.25"/>
    <row r="34899" x14ac:dyDescent="0.25"/>
    <row r="34900" x14ac:dyDescent="0.25"/>
    <row r="34901" x14ac:dyDescent="0.25"/>
    <row r="34902" x14ac:dyDescent="0.25"/>
    <row r="34903" x14ac:dyDescent="0.25"/>
    <row r="34904" x14ac:dyDescent="0.25"/>
    <row r="34905" x14ac:dyDescent="0.25"/>
    <row r="34906" x14ac:dyDescent="0.25"/>
    <row r="34907" x14ac:dyDescent="0.25"/>
    <row r="34908" x14ac:dyDescent="0.25"/>
    <row r="34909" x14ac:dyDescent="0.25"/>
    <row r="34910" x14ac:dyDescent="0.25"/>
    <row r="34911" x14ac:dyDescent="0.25"/>
    <row r="34912" x14ac:dyDescent="0.25"/>
    <row r="34913" x14ac:dyDescent="0.25"/>
    <row r="34914" x14ac:dyDescent="0.25"/>
    <row r="34915" x14ac:dyDescent="0.25"/>
    <row r="34916" x14ac:dyDescent="0.25"/>
    <row r="34917" x14ac:dyDescent="0.25"/>
    <row r="34918" x14ac:dyDescent="0.25"/>
    <row r="34919" x14ac:dyDescent="0.25"/>
    <row r="34920" x14ac:dyDescent="0.25"/>
    <row r="34921" x14ac:dyDescent="0.25"/>
    <row r="34922" x14ac:dyDescent="0.25"/>
    <row r="34923" x14ac:dyDescent="0.25"/>
    <row r="34924" x14ac:dyDescent="0.25"/>
    <row r="34925" x14ac:dyDescent="0.25"/>
    <row r="34926" x14ac:dyDescent="0.25"/>
    <row r="34927" x14ac:dyDescent="0.25"/>
    <row r="34928" x14ac:dyDescent="0.25"/>
    <row r="34929" x14ac:dyDescent="0.25"/>
    <row r="34930" x14ac:dyDescent="0.25"/>
    <row r="34931" x14ac:dyDescent="0.25"/>
    <row r="34932" x14ac:dyDescent="0.25"/>
    <row r="34933" x14ac:dyDescent="0.25"/>
    <row r="34934" x14ac:dyDescent="0.25"/>
    <row r="34935" x14ac:dyDescent="0.25"/>
    <row r="34936" x14ac:dyDescent="0.25"/>
    <row r="34937" x14ac:dyDescent="0.25"/>
    <row r="34938" x14ac:dyDescent="0.25"/>
    <row r="34939" x14ac:dyDescent="0.25"/>
    <row r="34940" x14ac:dyDescent="0.25"/>
    <row r="34941" x14ac:dyDescent="0.25"/>
    <row r="34942" x14ac:dyDescent="0.25"/>
    <row r="34943" x14ac:dyDescent="0.25"/>
    <row r="34944" x14ac:dyDescent="0.25"/>
    <row r="34945" x14ac:dyDescent="0.25"/>
    <row r="34946" x14ac:dyDescent="0.25"/>
    <row r="34947" x14ac:dyDescent="0.25"/>
    <row r="34948" x14ac:dyDescent="0.25"/>
    <row r="34949" x14ac:dyDescent="0.25"/>
    <row r="34950" x14ac:dyDescent="0.25"/>
    <row r="34951" x14ac:dyDescent="0.25"/>
    <row r="34952" x14ac:dyDescent="0.25"/>
    <row r="34953" x14ac:dyDescent="0.25"/>
    <row r="34954" x14ac:dyDescent="0.25"/>
    <row r="34955" x14ac:dyDescent="0.25"/>
    <row r="34956" x14ac:dyDescent="0.25"/>
    <row r="34957" x14ac:dyDescent="0.25"/>
    <row r="34958" x14ac:dyDescent="0.25"/>
    <row r="34959" x14ac:dyDescent="0.25"/>
    <row r="34960" x14ac:dyDescent="0.25"/>
    <row r="34961" x14ac:dyDescent="0.25"/>
    <row r="34962" x14ac:dyDescent="0.25"/>
    <row r="34963" x14ac:dyDescent="0.25"/>
    <row r="34964" x14ac:dyDescent="0.25"/>
    <row r="34965" x14ac:dyDescent="0.25"/>
    <row r="34966" x14ac:dyDescent="0.25"/>
    <row r="34967" x14ac:dyDescent="0.25"/>
    <row r="34968" x14ac:dyDescent="0.25"/>
    <row r="34969" x14ac:dyDescent="0.25"/>
    <row r="34970" x14ac:dyDescent="0.25"/>
    <row r="34971" x14ac:dyDescent="0.25"/>
    <row r="34972" x14ac:dyDescent="0.25"/>
    <row r="34973" x14ac:dyDescent="0.25"/>
    <row r="34974" x14ac:dyDescent="0.25"/>
    <row r="34975" x14ac:dyDescent="0.25"/>
    <row r="34976" x14ac:dyDescent="0.25"/>
    <row r="34977" x14ac:dyDescent="0.25"/>
    <row r="34978" x14ac:dyDescent="0.25"/>
    <row r="34979" x14ac:dyDescent="0.25"/>
    <row r="34980" x14ac:dyDescent="0.25"/>
    <row r="34981" x14ac:dyDescent="0.25"/>
    <row r="34982" x14ac:dyDescent="0.25"/>
    <row r="34983" x14ac:dyDescent="0.25"/>
    <row r="34984" x14ac:dyDescent="0.25"/>
    <row r="34985" x14ac:dyDescent="0.25"/>
    <row r="34986" x14ac:dyDescent="0.25"/>
    <row r="34987" x14ac:dyDescent="0.25"/>
    <row r="34988" x14ac:dyDescent="0.25"/>
    <row r="34989" x14ac:dyDescent="0.25"/>
    <row r="34990" x14ac:dyDescent="0.25"/>
    <row r="34991" x14ac:dyDescent="0.25"/>
    <row r="34992" x14ac:dyDescent="0.25"/>
    <row r="34993" x14ac:dyDescent="0.25"/>
    <row r="34994" x14ac:dyDescent="0.25"/>
    <row r="34995" x14ac:dyDescent="0.25"/>
    <row r="34996" x14ac:dyDescent="0.25"/>
    <row r="34997" x14ac:dyDescent="0.25"/>
    <row r="34998" x14ac:dyDescent="0.25"/>
    <row r="34999" x14ac:dyDescent="0.25"/>
    <row r="35000" x14ac:dyDescent="0.25"/>
    <row r="35001" x14ac:dyDescent="0.25"/>
    <row r="35002" x14ac:dyDescent="0.25"/>
    <row r="35003" x14ac:dyDescent="0.25"/>
    <row r="35004" x14ac:dyDescent="0.25"/>
    <row r="35005" x14ac:dyDescent="0.25"/>
    <row r="35006" x14ac:dyDescent="0.25"/>
    <row r="35007" x14ac:dyDescent="0.25"/>
    <row r="35008" x14ac:dyDescent="0.25"/>
    <row r="35009" x14ac:dyDescent="0.25"/>
    <row r="35010" x14ac:dyDescent="0.25"/>
    <row r="35011" x14ac:dyDescent="0.25"/>
    <row r="35012" x14ac:dyDescent="0.25"/>
    <row r="35013" x14ac:dyDescent="0.25"/>
    <row r="35014" x14ac:dyDescent="0.25"/>
    <row r="35015" x14ac:dyDescent="0.25"/>
    <row r="35016" x14ac:dyDescent="0.25"/>
    <row r="35017" x14ac:dyDescent="0.25"/>
    <row r="35018" x14ac:dyDescent="0.25"/>
    <row r="35019" x14ac:dyDescent="0.25"/>
    <row r="35020" x14ac:dyDescent="0.25"/>
    <row r="35021" x14ac:dyDescent="0.25"/>
    <row r="35022" x14ac:dyDescent="0.25"/>
    <row r="35023" x14ac:dyDescent="0.25"/>
    <row r="35024" x14ac:dyDescent="0.25"/>
    <row r="35025" x14ac:dyDescent="0.25"/>
    <row r="35026" x14ac:dyDescent="0.25"/>
    <row r="35027" x14ac:dyDescent="0.25"/>
    <row r="35028" x14ac:dyDescent="0.25"/>
    <row r="35029" x14ac:dyDescent="0.25"/>
    <row r="35030" x14ac:dyDescent="0.25"/>
    <row r="35031" x14ac:dyDescent="0.25"/>
    <row r="35032" x14ac:dyDescent="0.25"/>
    <row r="35033" x14ac:dyDescent="0.25"/>
    <row r="35034" x14ac:dyDescent="0.25"/>
    <row r="35035" x14ac:dyDescent="0.25"/>
    <row r="35036" x14ac:dyDescent="0.25"/>
    <row r="35037" x14ac:dyDescent="0.25"/>
    <row r="35038" x14ac:dyDescent="0.25"/>
    <row r="35039" x14ac:dyDescent="0.25"/>
    <row r="35040" x14ac:dyDescent="0.25"/>
    <row r="35041" x14ac:dyDescent="0.25"/>
    <row r="35042" x14ac:dyDescent="0.25"/>
    <row r="35043" x14ac:dyDescent="0.25"/>
    <row r="35044" x14ac:dyDescent="0.25"/>
    <row r="35045" x14ac:dyDescent="0.25"/>
    <row r="35046" x14ac:dyDescent="0.25"/>
    <row r="35047" x14ac:dyDescent="0.25"/>
    <row r="35048" x14ac:dyDescent="0.25"/>
    <row r="35049" x14ac:dyDescent="0.25"/>
    <row r="35050" x14ac:dyDescent="0.25"/>
    <row r="35051" x14ac:dyDescent="0.25"/>
    <row r="35052" x14ac:dyDescent="0.25"/>
    <row r="35053" x14ac:dyDescent="0.25"/>
    <row r="35054" x14ac:dyDescent="0.25"/>
    <row r="35055" x14ac:dyDescent="0.25"/>
    <row r="35056" x14ac:dyDescent="0.25"/>
    <row r="35057" x14ac:dyDescent="0.25"/>
    <row r="35058" x14ac:dyDescent="0.25"/>
    <row r="35059" x14ac:dyDescent="0.25"/>
    <row r="35060" x14ac:dyDescent="0.25"/>
    <row r="35061" x14ac:dyDescent="0.25"/>
    <row r="35062" x14ac:dyDescent="0.25"/>
    <row r="35063" x14ac:dyDescent="0.25"/>
    <row r="35064" x14ac:dyDescent="0.25"/>
    <row r="35065" x14ac:dyDescent="0.25"/>
    <row r="35066" x14ac:dyDescent="0.25"/>
    <row r="35067" x14ac:dyDescent="0.25"/>
    <row r="35068" x14ac:dyDescent="0.25"/>
    <row r="35069" x14ac:dyDescent="0.25"/>
    <row r="35070" x14ac:dyDescent="0.25"/>
    <row r="35071" x14ac:dyDescent="0.25"/>
    <row r="35072" x14ac:dyDescent="0.25"/>
    <row r="35073" x14ac:dyDescent="0.25"/>
    <row r="35074" x14ac:dyDescent="0.25"/>
    <row r="35075" x14ac:dyDescent="0.25"/>
    <row r="35076" x14ac:dyDescent="0.25"/>
    <row r="35077" x14ac:dyDescent="0.25"/>
    <row r="35078" x14ac:dyDescent="0.25"/>
    <row r="35079" x14ac:dyDescent="0.25"/>
    <row r="35080" x14ac:dyDescent="0.25"/>
    <row r="35081" x14ac:dyDescent="0.25"/>
    <row r="35082" x14ac:dyDescent="0.25"/>
    <row r="35083" x14ac:dyDescent="0.25"/>
    <row r="35084" x14ac:dyDescent="0.25"/>
    <row r="35085" x14ac:dyDescent="0.25"/>
    <row r="35086" x14ac:dyDescent="0.25"/>
    <row r="35087" x14ac:dyDescent="0.25"/>
    <row r="35088" x14ac:dyDescent="0.25"/>
    <row r="35089" x14ac:dyDescent="0.25"/>
    <row r="35090" x14ac:dyDescent="0.25"/>
    <row r="35091" x14ac:dyDescent="0.25"/>
    <row r="35092" x14ac:dyDescent="0.25"/>
    <row r="35093" x14ac:dyDescent="0.25"/>
    <row r="35094" x14ac:dyDescent="0.25"/>
    <row r="35095" x14ac:dyDescent="0.25"/>
    <row r="35096" x14ac:dyDescent="0.25"/>
    <row r="35097" x14ac:dyDescent="0.25"/>
    <row r="35098" x14ac:dyDescent="0.25"/>
    <row r="35099" x14ac:dyDescent="0.25"/>
    <row r="35100" x14ac:dyDescent="0.25"/>
    <row r="35101" x14ac:dyDescent="0.25"/>
    <row r="35102" x14ac:dyDescent="0.25"/>
    <row r="35103" x14ac:dyDescent="0.25"/>
    <row r="35104" x14ac:dyDescent="0.25"/>
    <row r="35105" x14ac:dyDescent="0.25"/>
    <row r="35106" x14ac:dyDescent="0.25"/>
    <row r="35107" x14ac:dyDescent="0.25"/>
    <row r="35108" x14ac:dyDescent="0.25"/>
    <row r="35109" x14ac:dyDescent="0.25"/>
    <row r="35110" x14ac:dyDescent="0.25"/>
    <row r="35111" x14ac:dyDescent="0.25"/>
    <row r="35112" x14ac:dyDescent="0.25"/>
    <row r="35113" x14ac:dyDescent="0.25"/>
    <row r="35114" x14ac:dyDescent="0.25"/>
    <row r="35115" x14ac:dyDescent="0.25"/>
    <row r="35116" x14ac:dyDescent="0.25"/>
    <row r="35117" x14ac:dyDescent="0.25"/>
    <row r="35118" x14ac:dyDescent="0.25"/>
    <row r="35119" x14ac:dyDescent="0.25"/>
    <row r="35120" x14ac:dyDescent="0.25"/>
    <row r="35121" x14ac:dyDescent="0.25"/>
    <row r="35122" x14ac:dyDescent="0.25"/>
    <row r="35123" x14ac:dyDescent="0.25"/>
    <row r="35124" x14ac:dyDescent="0.25"/>
    <row r="35125" x14ac:dyDescent="0.25"/>
    <row r="35126" x14ac:dyDescent="0.25"/>
    <row r="35127" x14ac:dyDescent="0.25"/>
    <row r="35128" x14ac:dyDescent="0.25"/>
    <row r="35129" x14ac:dyDescent="0.25"/>
    <row r="35130" x14ac:dyDescent="0.25"/>
    <row r="35131" x14ac:dyDescent="0.25"/>
    <row r="35132" x14ac:dyDescent="0.25"/>
    <row r="35133" x14ac:dyDescent="0.25"/>
    <row r="35134" x14ac:dyDescent="0.25"/>
    <row r="35135" x14ac:dyDescent="0.25"/>
    <row r="35136" x14ac:dyDescent="0.25"/>
    <row r="35137" x14ac:dyDescent="0.25"/>
    <row r="35138" x14ac:dyDescent="0.25"/>
    <row r="35139" x14ac:dyDescent="0.25"/>
    <row r="35140" x14ac:dyDescent="0.25"/>
    <row r="35141" x14ac:dyDescent="0.25"/>
    <row r="35142" x14ac:dyDescent="0.25"/>
    <row r="35143" x14ac:dyDescent="0.25"/>
    <row r="35144" x14ac:dyDescent="0.25"/>
    <row r="35145" x14ac:dyDescent="0.25"/>
    <row r="35146" x14ac:dyDescent="0.25"/>
    <row r="35147" x14ac:dyDescent="0.25"/>
    <row r="35148" x14ac:dyDescent="0.25"/>
    <row r="35149" x14ac:dyDescent="0.25"/>
    <row r="35150" x14ac:dyDescent="0.25"/>
    <row r="35151" x14ac:dyDescent="0.25"/>
    <row r="35152" x14ac:dyDescent="0.25"/>
    <row r="35153" x14ac:dyDescent="0.25"/>
    <row r="35154" x14ac:dyDescent="0.25"/>
    <row r="35155" x14ac:dyDescent="0.25"/>
    <row r="35156" x14ac:dyDescent="0.25"/>
    <row r="35157" x14ac:dyDescent="0.25"/>
    <row r="35158" x14ac:dyDescent="0.25"/>
    <row r="35159" x14ac:dyDescent="0.25"/>
    <row r="35160" x14ac:dyDescent="0.25"/>
    <row r="35161" x14ac:dyDescent="0.25"/>
    <row r="35162" x14ac:dyDescent="0.25"/>
    <row r="35163" x14ac:dyDescent="0.25"/>
    <row r="35164" x14ac:dyDescent="0.25"/>
    <row r="35165" x14ac:dyDescent="0.25"/>
    <row r="35166" x14ac:dyDescent="0.25"/>
    <row r="35167" x14ac:dyDescent="0.25"/>
    <row r="35168" x14ac:dyDescent="0.25"/>
    <row r="35169" x14ac:dyDescent="0.25"/>
    <row r="35170" x14ac:dyDescent="0.25"/>
    <row r="35171" x14ac:dyDescent="0.25"/>
    <row r="35172" x14ac:dyDescent="0.25"/>
    <row r="35173" x14ac:dyDescent="0.25"/>
    <row r="35174" x14ac:dyDescent="0.25"/>
    <row r="35175" x14ac:dyDescent="0.25"/>
    <row r="35176" x14ac:dyDescent="0.25"/>
    <row r="35177" x14ac:dyDescent="0.25"/>
    <row r="35178" x14ac:dyDescent="0.25"/>
    <row r="35179" x14ac:dyDescent="0.25"/>
    <row r="35180" x14ac:dyDescent="0.25"/>
    <row r="35181" x14ac:dyDescent="0.25"/>
    <row r="35182" x14ac:dyDescent="0.25"/>
    <row r="35183" x14ac:dyDescent="0.25"/>
    <row r="35184" x14ac:dyDescent="0.25"/>
    <row r="35185" x14ac:dyDescent="0.25"/>
    <row r="35186" x14ac:dyDescent="0.25"/>
    <row r="35187" x14ac:dyDescent="0.25"/>
    <row r="35188" x14ac:dyDescent="0.25"/>
    <row r="35189" x14ac:dyDescent="0.25"/>
    <row r="35190" x14ac:dyDescent="0.25"/>
    <row r="35191" x14ac:dyDescent="0.25"/>
    <row r="35192" x14ac:dyDescent="0.25"/>
    <row r="35193" x14ac:dyDescent="0.25"/>
    <row r="35194" x14ac:dyDescent="0.25"/>
    <row r="35195" x14ac:dyDescent="0.25"/>
    <row r="35196" x14ac:dyDescent="0.25"/>
    <row r="35197" x14ac:dyDescent="0.25"/>
    <row r="35198" x14ac:dyDescent="0.25"/>
    <row r="35199" x14ac:dyDescent="0.25"/>
    <row r="35200" x14ac:dyDescent="0.25"/>
    <row r="35201" x14ac:dyDescent="0.25"/>
    <row r="35202" x14ac:dyDescent="0.25"/>
    <row r="35203" x14ac:dyDescent="0.25"/>
    <row r="35204" x14ac:dyDescent="0.25"/>
    <row r="35205" x14ac:dyDescent="0.25"/>
    <row r="35206" x14ac:dyDescent="0.25"/>
    <row r="35207" x14ac:dyDescent="0.25"/>
    <row r="35208" x14ac:dyDescent="0.25"/>
    <row r="35209" x14ac:dyDescent="0.25"/>
    <row r="35210" x14ac:dyDescent="0.25"/>
    <row r="35211" x14ac:dyDescent="0.25"/>
    <row r="35212" x14ac:dyDescent="0.25"/>
    <row r="35213" x14ac:dyDescent="0.25"/>
    <row r="35214" x14ac:dyDescent="0.25"/>
    <row r="35215" x14ac:dyDescent="0.25"/>
    <row r="35216" x14ac:dyDescent="0.25"/>
    <row r="35217" x14ac:dyDescent="0.25"/>
    <row r="35218" x14ac:dyDescent="0.25"/>
    <row r="35219" x14ac:dyDescent="0.25"/>
    <row r="35220" x14ac:dyDescent="0.25"/>
    <row r="35221" x14ac:dyDescent="0.25"/>
    <row r="35222" x14ac:dyDescent="0.25"/>
    <row r="35223" x14ac:dyDescent="0.25"/>
    <row r="35224" x14ac:dyDescent="0.25"/>
    <row r="35225" x14ac:dyDescent="0.25"/>
    <row r="35226" x14ac:dyDescent="0.25"/>
    <row r="35227" x14ac:dyDescent="0.25"/>
    <row r="35228" x14ac:dyDescent="0.25"/>
    <row r="35229" x14ac:dyDescent="0.25"/>
    <row r="35230" x14ac:dyDescent="0.25"/>
    <row r="35231" x14ac:dyDescent="0.25"/>
    <row r="35232" x14ac:dyDescent="0.25"/>
    <row r="35233" x14ac:dyDescent="0.25"/>
    <row r="35234" x14ac:dyDescent="0.25"/>
    <row r="35235" x14ac:dyDescent="0.25"/>
    <row r="35236" x14ac:dyDescent="0.25"/>
    <row r="35237" x14ac:dyDescent="0.25"/>
    <row r="35238" x14ac:dyDescent="0.25"/>
    <row r="35239" x14ac:dyDescent="0.25"/>
    <row r="35240" x14ac:dyDescent="0.25"/>
    <row r="35241" x14ac:dyDescent="0.25"/>
    <row r="35242" x14ac:dyDescent="0.25"/>
    <row r="35243" x14ac:dyDescent="0.25"/>
    <row r="35244" x14ac:dyDescent="0.25"/>
    <row r="35245" x14ac:dyDescent="0.25"/>
    <row r="35246" x14ac:dyDescent="0.25"/>
    <row r="35247" x14ac:dyDescent="0.25"/>
    <row r="35248" x14ac:dyDescent="0.25"/>
    <row r="35249" x14ac:dyDescent="0.25"/>
    <row r="35250" x14ac:dyDescent="0.25"/>
    <row r="35251" x14ac:dyDescent="0.25"/>
    <row r="35252" x14ac:dyDescent="0.25"/>
    <row r="35253" x14ac:dyDescent="0.25"/>
    <row r="35254" x14ac:dyDescent="0.25"/>
    <row r="35255" x14ac:dyDescent="0.25"/>
    <row r="35256" x14ac:dyDescent="0.25"/>
    <row r="35257" x14ac:dyDescent="0.25"/>
    <row r="35258" x14ac:dyDescent="0.25"/>
    <row r="35259" x14ac:dyDescent="0.25"/>
    <row r="35260" x14ac:dyDescent="0.25"/>
    <row r="35261" x14ac:dyDescent="0.25"/>
    <row r="35262" x14ac:dyDescent="0.25"/>
    <row r="35263" x14ac:dyDescent="0.25"/>
    <row r="35264" x14ac:dyDescent="0.25"/>
    <row r="35265" x14ac:dyDescent="0.25"/>
    <row r="35266" x14ac:dyDescent="0.25"/>
    <row r="35267" x14ac:dyDescent="0.25"/>
    <row r="35268" x14ac:dyDescent="0.25"/>
    <row r="35269" x14ac:dyDescent="0.25"/>
    <row r="35270" x14ac:dyDescent="0.25"/>
    <row r="35271" x14ac:dyDescent="0.25"/>
    <row r="35272" x14ac:dyDescent="0.25"/>
    <row r="35273" x14ac:dyDescent="0.25"/>
    <row r="35274" x14ac:dyDescent="0.25"/>
    <row r="35275" x14ac:dyDescent="0.25"/>
    <row r="35276" x14ac:dyDescent="0.25"/>
    <row r="35277" x14ac:dyDescent="0.25"/>
    <row r="35278" x14ac:dyDescent="0.25"/>
    <row r="35279" x14ac:dyDescent="0.25"/>
    <row r="35280" x14ac:dyDescent="0.25"/>
    <row r="35281" x14ac:dyDescent="0.25"/>
    <row r="35282" x14ac:dyDescent="0.25"/>
    <row r="35283" x14ac:dyDescent="0.25"/>
    <row r="35284" x14ac:dyDescent="0.25"/>
    <row r="35285" x14ac:dyDescent="0.25"/>
    <row r="35286" x14ac:dyDescent="0.25"/>
    <row r="35287" x14ac:dyDescent="0.25"/>
    <row r="35288" x14ac:dyDescent="0.25"/>
    <row r="35289" x14ac:dyDescent="0.25"/>
    <row r="35290" x14ac:dyDescent="0.25"/>
    <row r="35291" x14ac:dyDescent="0.25"/>
    <row r="35292" x14ac:dyDescent="0.25"/>
    <row r="35293" x14ac:dyDescent="0.25"/>
    <row r="35294" x14ac:dyDescent="0.25"/>
    <row r="35295" x14ac:dyDescent="0.25"/>
    <row r="35296" x14ac:dyDescent="0.25"/>
    <row r="35297" x14ac:dyDescent="0.25"/>
    <row r="35298" x14ac:dyDescent="0.25"/>
    <row r="35299" x14ac:dyDescent="0.25"/>
    <row r="35300" x14ac:dyDescent="0.25"/>
    <row r="35301" x14ac:dyDescent="0.25"/>
    <row r="35302" x14ac:dyDescent="0.25"/>
    <row r="35303" x14ac:dyDescent="0.25"/>
    <row r="35304" x14ac:dyDescent="0.25"/>
    <row r="35305" x14ac:dyDescent="0.25"/>
    <row r="35306" x14ac:dyDescent="0.25"/>
    <row r="35307" x14ac:dyDescent="0.25"/>
    <row r="35308" x14ac:dyDescent="0.25"/>
    <row r="35309" x14ac:dyDescent="0.25"/>
    <row r="35310" x14ac:dyDescent="0.25"/>
    <row r="35311" x14ac:dyDescent="0.25"/>
    <row r="35312" x14ac:dyDescent="0.25"/>
    <row r="35313" x14ac:dyDescent="0.25"/>
    <row r="35314" x14ac:dyDescent="0.25"/>
    <row r="35315" x14ac:dyDescent="0.25"/>
    <row r="35316" x14ac:dyDescent="0.25"/>
    <row r="35317" x14ac:dyDescent="0.25"/>
    <row r="35318" x14ac:dyDescent="0.25"/>
    <row r="35319" x14ac:dyDescent="0.25"/>
    <row r="35320" x14ac:dyDescent="0.25"/>
    <row r="35321" x14ac:dyDescent="0.25"/>
    <row r="35322" x14ac:dyDescent="0.25"/>
    <row r="35323" x14ac:dyDescent="0.25"/>
    <row r="35324" x14ac:dyDescent="0.25"/>
    <row r="35325" x14ac:dyDescent="0.25"/>
    <row r="35326" x14ac:dyDescent="0.25"/>
    <row r="35327" x14ac:dyDescent="0.25"/>
    <row r="35328" x14ac:dyDescent="0.25"/>
    <row r="35329" x14ac:dyDescent="0.25"/>
    <row r="35330" x14ac:dyDescent="0.25"/>
    <row r="35331" x14ac:dyDescent="0.25"/>
    <row r="35332" x14ac:dyDescent="0.25"/>
    <row r="35333" x14ac:dyDescent="0.25"/>
    <row r="35334" x14ac:dyDescent="0.25"/>
    <row r="35335" x14ac:dyDescent="0.25"/>
    <row r="35336" x14ac:dyDescent="0.25"/>
    <row r="35337" x14ac:dyDescent="0.25"/>
    <row r="35338" x14ac:dyDescent="0.25"/>
    <row r="35339" x14ac:dyDescent="0.25"/>
    <row r="35340" x14ac:dyDescent="0.25"/>
    <row r="35341" x14ac:dyDescent="0.25"/>
    <row r="35342" x14ac:dyDescent="0.25"/>
    <row r="35343" x14ac:dyDescent="0.25"/>
    <row r="35344" x14ac:dyDescent="0.25"/>
    <row r="35345" x14ac:dyDescent="0.25"/>
    <row r="35346" x14ac:dyDescent="0.25"/>
    <row r="35347" x14ac:dyDescent="0.25"/>
    <row r="35348" x14ac:dyDescent="0.25"/>
    <row r="35349" x14ac:dyDescent="0.25"/>
    <row r="35350" x14ac:dyDescent="0.25"/>
    <row r="35351" x14ac:dyDescent="0.25"/>
    <row r="35352" x14ac:dyDescent="0.25"/>
    <row r="35353" x14ac:dyDescent="0.25"/>
    <row r="35354" x14ac:dyDescent="0.25"/>
    <row r="35355" x14ac:dyDescent="0.25"/>
    <row r="35356" x14ac:dyDescent="0.25"/>
    <row r="35357" x14ac:dyDescent="0.25"/>
    <row r="35358" x14ac:dyDescent="0.25"/>
    <row r="35359" x14ac:dyDescent="0.25"/>
    <row r="35360" x14ac:dyDescent="0.25"/>
    <row r="35361" x14ac:dyDescent="0.25"/>
    <row r="35362" x14ac:dyDescent="0.25"/>
    <row r="35363" x14ac:dyDescent="0.25"/>
    <row r="35364" x14ac:dyDescent="0.25"/>
    <row r="35365" x14ac:dyDescent="0.25"/>
    <row r="35366" x14ac:dyDescent="0.25"/>
    <row r="35367" x14ac:dyDescent="0.25"/>
    <row r="35368" x14ac:dyDescent="0.25"/>
    <row r="35369" x14ac:dyDescent="0.25"/>
    <row r="35370" x14ac:dyDescent="0.25"/>
    <row r="35371" x14ac:dyDescent="0.25"/>
    <row r="35372" x14ac:dyDescent="0.25"/>
    <row r="35373" x14ac:dyDescent="0.25"/>
    <row r="35374" x14ac:dyDescent="0.25"/>
    <row r="35375" x14ac:dyDescent="0.25"/>
    <row r="35376" x14ac:dyDescent="0.25"/>
    <row r="35377" x14ac:dyDescent="0.25"/>
    <row r="35378" x14ac:dyDescent="0.25"/>
    <row r="35379" x14ac:dyDescent="0.25"/>
    <row r="35380" x14ac:dyDescent="0.25"/>
    <row r="35381" x14ac:dyDescent="0.25"/>
    <row r="35382" x14ac:dyDescent="0.25"/>
    <row r="35383" x14ac:dyDescent="0.25"/>
    <row r="35384" x14ac:dyDescent="0.25"/>
    <row r="35385" x14ac:dyDescent="0.25"/>
    <row r="35386" x14ac:dyDescent="0.25"/>
    <row r="35387" x14ac:dyDescent="0.25"/>
    <row r="35388" x14ac:dyDescent="0.25"/>
    <row r="35389" x14ac:dyDescent="0.25"/>
    <row r="35390" x14ac:dyDescent="0.25"/>
    <row r="35391" x14ac:dyDescent="0.25"/>
    <row r="35392" x14ac:dyDescent="0.25"/>
    <row r="35393" x14ac:dyDescent="0.25"/>
    <row r="35394" x14ac:dyDescent="0.25"/>
    <row r="35395" x14ac:dyDescent="0.25"/>
    <row r="35396" x14ac:dyDescent="0.25"/>
    <row r="35397" x14ac:dyDescent="0.25"/>
    <row r="35398" x14ac:dyDescent="0.25"/>
    <row r="35399" x14ac:dyDescent="0.25"/>
    <row r="35400" x14ac:dyDescent="0.25"/>
    <row r="35401" x14ac:dyDescent="0.25"/>
    <row r="35402" x14ac:dyDescent="0.25"/>
    <row r="35403" x14ac:dyDescent="0.25"/>
    <row r="35404" x14ac:dyDescent="0.25"/>
    <row r="35405" x14ac:dyDescent="0.25"/>
    <row r="35406" x14ac:dyDescent="0.25"/>
    <row r="35407" x14ac:dyDescent="0.25"/>
    <row r="35408" x14ac:dyDescent="0.25"/>
    <row r="35409" x14ac:dyDescent="0.25"/>
    <row r="35410" x14ac:dyDescent="0.25"/>
    <row r="35411" x14ac:dyDescent="0.25"/>
    <row r="35412" x14ac:dyDescent="0.25"/>
    <row r="35413" x14ac:dyDescent="0.25"/>
    <row r="35414" x14ac:dyDescent="0.25"/>
    <row r="35415" x14ac:dyDescent="0.25"/>
    <row r="35416" x14ac:dyDescent="0.25"/>
    <row r="35417" x14ac:dyDescent="0.25"/>
    <row r="35418" x14ac:dyDescent="0.25"/>
    <row r="35419" x14ac:dyDescent="0.25"/>
    <row r="35420" x14ac:dyDescent="0.25"/>
    <row r="35421" x14ac:dyDescent="0.25"/>
    <row r="35422" x14ac:dyDescent="0.25"/>
    <row r="35423" x14ac:dyDescent="0.25"/>
    <row r="35424" x14ac:dyDescent="0.25"/>
    <row r="35425" x14ac:dyDescent="0.25"/>
    <row r="35426" x14ac:dyDescent="0.25"/>
    <row r="35427" x14ac:dyDescent="0.25"/>
    <row r="35428" x14ac:dyDescent="0.25"/>
    <row r="35429" x14ac:dyDescent="0.25"/>
    <row r="35430" x14ac:dyDescent="0.25"/>
    <row r="35431" x14ac:dyDescent="0.25"/>
    <row r="35432" x14ac:dyDescent="0.25"/>
    <row r="35433" x14ac:dyDescent="0.25"/>
    <row r="35434" x14ac:dyDescent="0.25"/>
    <row r="35435" x14ac:dyDescent="0.25"/>
    <row r="35436" x14ac:dyDescent="0.25"/>
    <row r="35437" x14ac:dyDescent="0.25"/>
    <row r="35438" x14ac:dyDescent="0.25"/>
    <row r="35439" x14ac:dyDescent="0.25"/>
    <row r="35440" x14ac:dyDescent="0.25"/>
    <row r="35441" x14ac:dyDescent="0.25"/>
    <row r="35442" x14ac:dyDescent="0.25"/>
    <row r="35443" x14ac:dyDescent="0.25"/>
    <row r="35444" x14ac:dyDescent="0.25"/>
    <row r="35445" x14ac:dyDescent="0.25"/>
    <row r="35446" x14ac:dyDescent="0.25"/>
    <row r="35447" x14ac:dyDescent="0.25"/>
    <row r="35448" x14ac:dyDescent="0.25"/>
    <row r="35449" x14ac:dyDescent="0.25"/>
    <row r="35450" x14ac:dyDescent="0.25"/>
    <row r="35451" x14ac:dyDescent="0.25"/>
    <row r="35452" x14ac:dyDescent="0.25"/>
    <row r="35453" x14ac:dyDescent="0.25"/>
    <row r="35454" x14ac:dyDescent="0.25"/>
    <row r="35455" x14ac:dyDescent="0.25"/>
    <row r="35456" x14ac:dyDescent="0.25"/>
    <row r="35457" x14ac:dyDescent="0.25"/>
    <row r="35458" x14ac:dyDescent="0.25"/>
    <row r="35459" x14ac:dyDescent="0.25"/>
    <row r="35460" x14ac:dyDescent="0.25"/>
    <row r="35461" x14ac:dyDescent="0.25"/>
    <row r="35462" x14ac:dyDescent="0.25"/>
    <row r="35463" x14ac:dyDescent="0.25"/>
    <row r="35464" x14ac:dyDescent="0.25"/>
    <row r="35465" x14ac:dyDescent="0.25"/>
    <row r="35466" x14ac:dyDescent="0.25"/>
    <row r="35467" x14ac:dyDescent="0.25"/>
    <row r="35468" x14ac:dyDescent="0.25"/>
    <row r="35469" x14ac:dyDescent="0.25"/>
    <row r="35470" x14ac:dyDescent="0.25"/>
    <row r="35471" x14ac:dyDescent="0.25"/>
    <row r="35472" x14ac:dyDescent="0.25"/>
    <row r="35473" x14ac:dyDescent="0.25"/>
    <row r="35474" x14ac:dyDescent="0.25"/>
    <row r="35475" x14ac:dyDescent="0.25"/>
    <row r="35476" x14ac:dyDescent="0.25"/>
    <row r="35477" x14ac:dyDescent="0.25"/>
    <row r="35478" x14ac:dyDescent="0.25"/>
    <row r="35479" x14ac:dyDescent="0.25"/>
    <row r="35480" x14ac:dyDescent="0.25"/>
    <row r="35481" x14ac:dyDescent="0.25"/>
    <row r="35482" x14ac:dyDescent="0.25"/>
    <row r="35483" x14ac:dyDescent="0.25"/>
    <row r="35484" x14ac:dyDescent="0.25"/>
    <row r="35485" x14ac:dyDescent="0.25"/>
    <row r="35486" x14ac:dyDescent="0.25"/>
    <row r="35487" x14ac:dyDescent="0.25"/>
    <row r="35488" x14ac:dyDescent="0.25"/>
    <row r="35489" x14ac:dyDescent="0.25"/>
    <row r="35490" x14ac:dyDescent="0.25"/>
    <row r="35491" x14ac:dyDescent="0.25"/>
    <row r="35492" x14ac:dyDescent="0.25"/>
    <row r="35493" x14ac:dyDescent="0.25"/>
    <row r="35494" x14ac:dyDescent="0.25"/>
    <row r="35495" x14ac:dyDescent="0.25"/>
    <row r="35496" x14ac:dyDescent="0.25"/>
    <row r="35497" x14ac:dyDescent="0.25"/>
    <row r="35498" x14ac:dyDescent="0.25"/>
    <row r="35499" x14ac:dyDescent="0.25"/>
    <row r="35500" x14ac:dyDescent="0.25"/>
    <row r="35501" x14ac:dyDescent="0.25"/>
    <row r="35502" x14ac:dyDescent="0.25"/>
    <row r="35503" x14ac:dyDescent="0.25"/>
    <row r="35504" x14ac:dyDescent="0.25"/>
    <row r="35505" x14ac:dyDescent="0.25"/>
    <row r="35506" x14ac:dyDescent="0.25"/>
    <row r="35507" x14ac:dyDescent="0.25"/>
    <row r="35508" x14ac:dyDescent="0.25"/>
    <row r="35509" x14ac:dyDescent="0.25"/>
    <row r="35510" x14ac:dyDescent="0.25"/>
    <row r="35511" x14ac:dyDescent="0.25"/>
    <row r="35512" x14ac:dyDescent="0.25"/>
    <row r="35513" x14ac:dyDescent="0.25"/>
    <row r="35514" x14ac:dyDescent="0.25"/>
    <row r="35515" x14ac:dyDescent="0.25"/>
    <row r="35516" x14ac:dyDescent="0.25"/>
    <row r="35517" x14ac:dyDescent="0.25"/>
    <row r="35518" x14ac:dyDescent="0.25"/>
    <row r="35519" x14ac:dyDescent="0.25"/>
    <row r="35520" x14ac:dyDescent="0.25"/>
    <row r="35521" x14ac:dyDescent="0.25"/>
    <row r="35522" x14ac:dyDescent="0.25"/>
    <row r="35523" x14ac:dyDescent="0.25"/>
    <row r="35524" x14ac:dyDescent="0.25"/>
    <row r="35525" x14ac:dyDescent="0.25"/>
    <row r="35526" x14ac:dyDescent="0.25"/>
    <row r="35527" x14ac:dyDescent="0.25"/>
    <row r="35528" x14ac:dyDescent="0.25"/>
    <row r="35529" x14ac:dyDescent="0.25"/>
    <row r="35530" x14ac:dyDescent="0.25"/>
    <row r="35531" x14ac:dyDescent="0.25"/>
    <row r="35532" x14ac:dyDescent="0.25"/>
    <row r="35533" x14ac:dyDescent="0.25"/>
    <row r="35534" x14ac:dyDescent="0.25"/>
    <row r="35535" x14ac:dyDescent="0.25"/>
    <row r="35536" x14ac:dyDescent="0.25"/>
    <row r="35537" x14ac:dyDescent="0.25"/>
    <row r="35538" x14ac:dyDescent="0.25"/>
    <row r="35539" x14ac:dyDescent="0.25"/>
    <row r="35540" x14ac:dyDescent="0.25"/>
    <row r="35541" x14ac:dyDescent="0.25"/>
    <row r="35542" x14ac:dyDescent="0.25"/>
    <row r="35543" x14ac:dyDescent="0.25"/>
    <row r="35544" x14ac:dyDescent="0.25"/>
    <row r="35545" x14ac:dyDescent="0.25"/>
    <row r="35546" x14ac:dyDescent="0.25"/>
    <row r="35547" x14ac:dyDescent="0.25"/>
    <row r="35548" x14ac:dyDescent="0.25"/>
    <row r="35549" x14ac:dyDescent="0.25"/>
    <row r="35550" x14ac:dyDescent="0.25"/>
    <row r="35551" x14ac:dyDescent="0.25"/>
    <row r="35552" x14ac:dyDescent="0.25"/>
    <row r="35553" x14ac:dyDescent="0.25"/>
    <row r="35554" x14ac:dyDescent="0.25"/>
    <row r="35555" x14ac:dyDescent="0.25"/>
    <row r="35556" x14ac:dyDescent="0.25"/>
    <row r="35557" x14ac:dyDescent="0.25"/>
    <row r="35558" x14ac:dyDescent="0.25"/>
    <row r="35559" x14ac:dyDescent="0.25"/>
    <row r="35560" x14ac:dyDescent="0.25"/>
    <row r="35561" x14ac:dyDescent="0.25"/>
    <row r="35562" x14ac:dyDescent="0.25"/>
    <row r="35563" x14ac:dyDescent="0.25"/>
    <row r="35564" x14ac:dyDescent="0.25"/>
    <row r="35565" x14ac:dyDescent="0.25"/>
    <row r="35566" x14ac:dyDescent="0.25"/>
    <row r="35567" x14ac:dyDescent="0.25"/>
    <row r="35568" x14ac:dyDescent="0.25"/>
    <row r="35569" x14ac:dyDescent="0.25"/>
    <row r="35570" x14ac:dyDescent="0.25"/>
    <row r="35571" x14ac:dyDescent="0.25"/>
    <row r="35572" x14ac:dyDescent="0.25"/>
    <row r="35573" x14ac:dyDescent="0.25"/>
    <row r="35574" x14ac:dyDescent="0.25"/>
    <row r="35575" x14ac:dyDescent="0.25"/>
    <row r="35576" x14ac:dyDescent="0.25"/>
    <row r="35577" x14ac:dyDescent="0.25"/>
    <row r="35578" x14ac:dyDescent="0.25"/>
    <row r="35579" x14ac:dyDescent="0.25"/>
    <row r="35580" x14ac:dyDescent="0.25"/>
    <row r="35581" x14ac:dyDescent="0.25"/>
    <row r="35582" x14ac:dyDescent="0.25"/>
    <row r="35583" x14ac:dyDescent="0.25"/>
    <row r="35584" x14ac:dyDescent="0.25"/>
    <row r="35585" x14ac:dyDescent="0.25"/>
    <row r="35586" x14ac:dyDescent="0.25"/>
    <row r="35587" x14ac:dyDescent="0.25"/>
    <row r="35588" x14ac:dyDescent="0.25"/>
    <row r="35589" x14ac:dyDescent="0.25"/>
    <row r="35590" x14ac:dyDescent="0.25"/>
    <row r="35591" x14ac:dyDescent="0.25"/>
    <row r="35592" x14ac:dyDescent="0.25"/>
    <row r="35593" x14ac:dyDescent="0.25"/>
    <row r="35594" x14ac:dyDescent="0.25"/>
    <row r="35595" x14ac:dyDescent="0.25"/>
    <row r="35596" x14ac:dyDescent="0.25"/>
    <row r="35597" x14ac:dyDescent="0.25"/>
    <row r="35598" x14ac:dyDescent="0.25"/>
    <row r="35599" x14ac:dyDescent="0.25"/>
    <row r="35600" x14ac:dyDescent="0.25"/>
    <row r="35601" x14ac:dyDescent="0.25"/>
    <row r="35602" x14ac:dyDescent="0.25"/>
    <row r="35603" x14ac:dyDescent="0.25"/>
    <row r="35604" x14ac:dyDescent="0.25"/>
    <row r="35605" x14ac:dyDescent="0.25"/>
    <row r="35606" x14ac:dyDescent="0.25"/>
    <row r="35607" x14ac:dyDescent="0.25"/>
    <row r="35608" x14ac:dyDescent="0.25"/>
    <row r="35609" x14ac:dyDescent="0.25"/>
    <row r="35610" x14ac:dyDescent="0.25"/>
    <row r="35611" x14ac:dyDescent="0.25"/>
    <row r="35612" x14ac:dyDescent="0.25"/>
    <row r="35613" x14ac:dyDescent="0.25"/>
    <row r="35614" x14ac:dyDescent="0.25"/>
    <row r="35615" x14ac:dyDescent="0.25"/>
    <row r="35616" x14ac:dyDescent="0.25"/>
    <row r="35617" x14ac:dyDescent="0.25"/>
    <row r="35618" x14ac:dyDescent="0.25"/>
    <row r="35619" x14ac:dyDescent="0.25"/>
    <row r="35620" x14ac:dyDescent="0.25"/>
    <row r="35621" x14ac:dyDescent="0.25"/>
    <row r="35622" x14ac:dyDescent="0.25"/>
    <row r="35623" x14ac:dyDescent="0.25"/>
    <row r="35624" x14ac:dyDescent="0.25"/>
    <row r="35625" x14ac:dyDescent="0.25"/>
    <row r="35626" x14ac:dyDescent="0.25"/>
    <row r="35627" x14ac:dyDescent="0.25"/>
    <row r="35628" x14ac:dyDescent="0.25"/>
    <row r="35629" x14ac:dyDescent="0.25"/>
    <row r="35630" x14ac:dyDescent="0.25"/>
    <row r="35631" x14ac:dyDescent="0.25"/>
    <row r="35632" x14ac:dyDescent="0.25"/>
    <row r="35633" x14ac:dyDescent="0.25"/>
    <row r="35634" x14ac:dyDescent="0.25"/>
    <row r="35635" x14ac:dyDescent="0.25"/>
    <row r="35636" x14ac:dyDescent="0.25"/>
    <row r="35637" x14ac:dyDescent="0.25"/>
    <row r="35638" x14ac:dyDescent="0.25"/>
    <row r="35639" x14ac:dyDescent="0.25"/>
    <row r="35640" x14ac:dyDescent="0.25"/>
    <row r="35641" x14ac:dyDescent="0.25"/>
    <row r="35642" x14ac:dyDescent="0.25"/>
    <row r="35643" x14ac:dyDescent="0.25"/>
    <row r="35644" x14ac:dyDescent="0.25"/>
    <row r="35645" x14ac:dyDescent="0.25"/>
    <row r="35646" x14ac:dyDescent="0.25"/>
    <row r="35647" x14ac:dyDescent="0.25"/>
    <row r="35648" x14ac:dyDescent="0.25"/>
    <row r="35649" x14ac:dyDescent="0.25"/>
    <row r="35650" x14ac:dyDescent="0.25"/>
    <row r="35651" x14ac:dyDescent="0.25"/>
    <row r="35652" x14ac:dyDescent="0.25"/>
    <row r="35653" x14ac:dyDescent="0.25"/>
    <row r="35654" x14ac:dyDescent="0.25"/>
    <row r="35655" x14ac:dyDescent="0.25"/>
    <row r="35656" x14ac:dyDescent="0.25"/>
    <row r="35657" x14ac:dyDescent="0.25"/>
    <row r="35658" x14ac:dyDescent="0.25"/>
    <row r="35659" x14ac:dyDescent="0.25"/>
    <row r="35660" x14ac:dyDescent="0.25"/>
    <row r="35661" x14ac:dyDescent="0.25"/>
    <row r="35662" x14ac:dyDescent="0.25"/>
    <row r="35663" x14ac:dyDescent="0.25"/>
    <row r="35664" x14ac:dyDescent="0.25"/>
    <row r="35665" x14ac:dyDescent="0.25"/>
    <row r="35666" x14ac:dyDescent="0.25"/>
    <row r="35667" x14ac:dyDescent="0.25"/>
    <row r="35668" x14ac:dyDescent="0.25"/>
    <row r="35669" x14ac:dyDescent="0.25"/>
    <row r="35670" x14ac:dyDescent="0.25"/>
    <row r="35671" x14ac:dyDescent="0.25"/>
    <row r="35672" x14ac:dyDescent="0.25"/>
    <row r="35673" x14ac:dyDescent="0.25"/>
    <row r="35674" x14ac:dyDescent="0.25"/>
    <row r="35675" x14ac:dyDescent="0.25"/>
    <row r="35676" x14ac:dyDescent="0.25"/>
    <row r="35677" x14ac:dyDescent="0.25"/>
    <row r="35678" x14ac:dyDescent="0.25"/>
    <row r="35679" x14ac:dyDescent="0.25"/>
    <row r="35680" x14ac:dyDescent="0.25"/>
    <row r="35681" x14ac:dyDescent="0.25"/>
    <row r="35682" x14ac:dyDescent="0.25"/>
    <row r="35683" x14ac:dyDescent="0.25"/>
    <row r="35684" x14ac:dyDescent="0.25"/>
    <row r="35685" x14ac:dyDescent="0.25"/>
    <row r="35686" x14ac:dyDescent="0.25"/>
    <row r="35687" x14ac:dyDescent="0.25"/>
    <row r="35688" x14ac:dyDescent="0.25"/>
    <row r="35689" x14ac:dyDescent="0.25"/>
    <row r="35690" x14ac:dyDescent="0.25"/>
    <row r="35691" x14ac:dyDescent="0.25"/>
    <row r="35692" x14ac:dyDescent="0.25"/>
    <row r="35693" x14ac:dyDescent="0.25"/>
    <row r="35694" x14ac:dyDescent="0.25"/>
    <row r="35695" x14ac:dyDescent="0.25"/>
    <row r="35696" x14ac:dyDescent="0.25"/>
    <row r="35697" x14ac:dyDescent="0.25"/>
    <row r="35698" x14ac:dyDescent="0.25"/>
    <row r="35699" x14ac:dyDescent="0.25"/>
    <row r="35700" x14ac:dyDescent="0.25"/>
    <row r="35701" x14ac:dyDescent="0.25"/>
    <row r="35702" x14ac:dyDescent="0.25"/>
    <row r="35703" x14ac:dyDescent="0.25"/>
    <row r="35704" x14ac:dyDescent="0.25"/>
    <row r="35705" x14ac:dyDescent="0.25"/>
    <row r="35706" x14ac:dyDescent="0.25"/>
    <row r="35707" x14ac:dyDescent="0.25"/>
    <row r="35708" x14ac:dyDescent="0.25"/>
    <row r="35709" x14ac:dyDescent="0.25"/>
    <row r="35710" x14ac:dyDescent="0.25"/>
    <row r="35711" x14ac:dyDescent="0.25"/>
    <row r="35712" x14ac:dyDescent="0.25"/>
    <row r="35713" x14ac:dyDescent="0.25"/>
    <row r="35714" x14ac:dyDescent="0.25"/>
    <row r="35715" x14ac:dyDescent="0.25"/>
    <row r="35716" x14ac:dyDescent="0.25"/>
    <row r="35717" x14ac:dyDescent="0.25"/>
    <row r="35718" x14ac:dyDescent="0.25"/>
    <row r="35719" x14ac:dyDescent="0.25"/>
    <row r="35720" x14ac:dyDescent="0.25"/>
    <row r="35721" x14ac:dyDescent="0.25"/>
    <row r="35722" x14ac:dyDescent="0.25"/>
    <row r="35723" x14ac:dyDescent="0.25"/>
    <row r="35724" x14ac:dyDescent="0.25"/>
    <row r="35725" x14ac:dyDescent="0.25"/>
    <row r="35726" x14ac:dyDescent="0.25"/>
    <row r="35727" x14ac:dyDescent="0.25"/>
    <row r="35728" x14ac:dyDescent="0.25"/>
    <row r="35729" x14ac:dyDescent="0.25"/>
    <row r="35730" x14ac:dyDescent="0.25"/>
    <row r="35731" x14ac:dyDescent="0.25"/>
    <row r="35732" x14ac:dyDescent="0.25"/>
    <row r="35733" x14ac:dyDescent="0.25"/>
    <row r="35734" x14ac:dyDescent="0.25"/>
    <row r="35735" x14ac:dyDescent="0.25"/>
    <row r="35736" x14ac:dyDescent="0.25"/>
    <row r="35737" x14ac:dyDescent="0.25"/>
    <row r="35738" x14ac:dyDescent="0.25"/>
    <row r="35739" x14ac:dyDescent="0.25"/>
    <row r="35740" x14ac:dyDescent="0.25"/>
    <row r="35741" x14ac:dyDescent="0.25"/>
    <row r="35742" x14ac:dyDescent="0.25"/>
    <row r="35743" x14ac:dyDescent="0.25"/>
    <row r="35744" x14ac:dyDescent="0.25"/>
    <row r="35745" x14ac:dyDescent="0.25"/>
    <row r="35746" x14ac:dyDescent="0.25"/>
    <row r="35747" x14ac:dyDescent="0.25"/>
    <row r="35748" x14ac:dyDescent="0.25"/>
    <row r="35749" x14ac:dyDescent="0.25"/>
    <row r="35750" x14ac:dyDescent="0.25"/>
    <row r="35751" x14ac:dyDescent="0.25"/>
    <row r="35752" x14ac:dyDescent="0.25"/>
    <row r="35753" x14ac:dyDescent="0.25"/>
    <row r="35754" x14ac:dyDescent="0.25"/>
    <row r="35755" x14ac:dyDescent="0.25"/>
    <row r="35756" x14ac:dyDescent="0.25"/>
    <row r="35757" x14ac:dyDescent="0.25"/>
    <row r="35758" x14ac:dyDescent="0.25"/>
    <row r="35759" x14ac:dyDescent="0.25"/>
    <row r="35760" x14ac:dyDescent="0.25"/>
    <row r="35761" x14ac:dyDescent="0.25"/>
    <row r="35762" x14ac:dyDescent="0.25"/>
    <row r="35763" x14ac:dyDescent="0.25"/>
    <row r="35764" x14ac:dyDescent="0.25"/>
    <row r="35765" x14ac:dyDescent="0.25"/>
    <row r="35766" x14ac:dyDescent="0.25"/>
    <row r="35767" x14ac:dyDescent="0.25"/>
    <row r="35768" x14ac:dyDescent="0.25"/>
    <row r="35769" x14ac:dyDescent="0.25"/>
    <row r="35770" x14ac:dyDescent="0.25"/>
    <row r="35771" x14ac:dyDescent="0.25"/>
    <row r="35772" x14ac:dyDescent="0.25"/>
    <row r="35773" x14ac:dyDescent="0.25"/>
    <row r="35774" x14ac:dyDescent="0.25"/>
    <row r="35775" x14ac:dyDescent="0.25"/>
    <row r="35776" x14ac:dyDescent="0.25"/>
    <row r="35777" x14ac:dyDescent="0.25"/>
    <row r="35778" x14ac:dyDescent="0.25"/>
    <row r="35779" x14ac:dyDescent="0.25"/>
    <row r="35780" x14ac:dyDescent="0.25"/>
    <row r="35781" x14ac:dyDescent="0.25"/>
    <row r="35782" x14ac:dyDescent="0.25"/>
    <row r="35783" x14ac:dyDescent="0.25"/>
    <row r="35784" x14ac:dyDescent="0.25"/>
    <row r="35785" x14ac:dyDescent="0.25"/>
    <row r="35786" x14ac:dyDescent="0.25"/>
    <row r="35787" x14ac:dyDescent="0.25"/>
    <row r="35788" x14ac:dyDescent="0.25"/>
    <row r="35789" x14ac:dyDescent="0.25"/>
    <row r="35790" x14ac:dyDescent="0.25"/>
    <row r="35791" x14ac:dyDescent="0.25"/>
    <row r="35792" x14ac:dyDescent="0.25"/>
    <row r="35793" x14ac:dyDescent="0.25"/>
    <row r="35794" x14ac:dyDescent="0.25"/>
    <row r="35795" x14ac:dyDescent="0.25"/>
    <row r="35796" x14ac:dyDescent="0.25"/>
    <row r="35797" x14ac:dyDescent="0.25"/>
    <row r="35798" x14ac:dyDescent="0.25"/>
    <row r="35799" x14ac:dyDescent="0.25"/>
    <row r="35800" x14ac:dyDescent="0.25"/>
    <row r="35801" x14ac:dyDescent="0.25"/>
    <row r="35802" x14ac:dyDescent="0.25"/>
    <row r="35803" x14ac:dyDescent="0.25"/>
    <row r="35804" x14ac:dyDescent="0.25"/>
    <row r="35805" x14ac:dyDescent="0.25"/>
    <row r="35806" x14ac:dyDescent="0.25"/>
    <row r="35807" x14ac:dyDescent="0.25"/>
    <row r="35808" x14ac:dyDescent="0.25"/>
    <row r="35809" x14ac:dyDescent="0.25"/>
    <row r="35810" x14ac:dyDescent="0.25"/>
    <row r="35811" x14ac:dyDescent="0.25"/>
    <row r="35812" x14ac:dyDescent="0.25"/>
    <row r="35813" x14ac:dyDescent="0.25"/>
    <row r="35814" x14ac:dyDescent="0.25"/>
    <row r="35815" x14ac:dyDescent="0.25"/>
    <row r="35816" x14ac:dyDescent="0.25"/>
    <row r="35817" x14ac:dyDescent="0.25"/>
    <row r="35818" x14ac:dyDescent="0.25"/>
    <row r="35819" x14ac:dyDescent="0.25"/>
    <row r="35820" x14ac:dyDescent="0.25"/>
    <row r="35821" x14ac:dyDescent="0.25"/>
    <row r="35822" x14ac:dyDescent="0.25"/>
    <row r="35823" x14ac:dyDescent="0.25"/>
    <row r="35824" x14ac:dyDescent="0.25"/>
    <row r="35825" x14ac:dyDescent="0.25"/>
    <row r="35826" x14ac:dyDescent="0.25"/>
    <row r="35827" x14ac:dyDescent="0.25"/>
    <row r="35828" x14ac:dyDescent="0.25"/>
    <row r="35829" x14ac:dyDescent="0.25"/>
    <row r="35830" x14ac:dyDescent="0.25"/>
    <row r="35831" x14ac:dyDescent="0.25"/>
    <row r="35832" x14ac:dyDescent="0.25"/>
    <row r="35833" x14ac:dyDescent="0.25"/>
    <row r="35834" x14ac:dyDescent="0.25"/>
    <row r="35835" x14ac:dyDescent="0.25"/>
    <row r="35836" x14ac:dyDescent="0.25"/>
    <row r="35837" x14ac:dyDescent="0.25"/>
    <row r="35838" x14ac:dyDescent="0.25"/>
    <row r="35839" x14ac:dyDescent="0.25"/>
    <row r="35840" x14ac:dyDescent="0.25"/>
    <row r="35841" x14ac:dyDescent="0.25"/>
    <row r="35842" x14ac:dyDescent="0.25"/>
    <row r="35843" x14ac:dyDescent="0.25"/>
    <row r="35844" x14ac:dyDescent="0.25"/>
    <row r="35845" x14ac:dyDescent="0.25"/>
    <row r="35846" x14ac:dyDescent="0.25"/>
    <row r="35847" x14ac:dyDescent="0.25"/>
    <row r="35848" x14ac:dyDescent="0.25"/>
    <row r="35849" x14ac:dyDescent="0.25"/>
    <row r="35850" x14ac:dyDescent="0.25"/>
    <row r="35851" x14ac:dyDescent="0.25"/>
    <row r="35852" x14ac:dyDescent="0.25"/>
    <row r="35853" x14ac:dyDescent="0.25"/>
    <row r="35854" x14ac:dyDescent="0.25"/>
    <row r="35855" x14ac:dyDescent="0.25"/>
    <row r="35856" x14ac:dyDescent="0.25"/>
    <row r="35857" x14ac:dyDescent="0.25"/>
    <row r="35858" x14ac:dyDescent="0.25"/>
    <row r="35859" x14ac:dyDescent="0.25"/>
    <row r="35860" x14ac:dyDescent="0.25"/>
    <row r="35861" x14ac:dyDescent="0.25"/>
    <row r="35862" x14ac:dyDescent="0.25"/>
    <row r="35863" x14ac:dyDescent="0.25"/>
    <row r="35864" x14ac:dyDescent="0.25"/>
    <row r="35865" x14ac:dyDescent="0.25"/>
    <row r="35866" x14ac:dyDescent="0.25"/>
    <row r="35867" x14ac:dyDescent="0.25"/>
    <row r="35868" x14ac:dyDescent="0.25"/>
    <row r="35869" x14ac:dyDescent="0.25"/>
    <row r="35870" x14ac:dyDescent="0.25"/>
    <row r="35871" x14ac:dyDescent="0.25"/>
    <row r="35872" x14ac:dyDescent="0.25"/>
    <row r="35873" x14ac:dyDescent="0.25"/>
    <row r="35874" x14ac:dyDescent="0.25"/>
    <row r="35875" x14ac:dyDescent="0.25"/>
    <row r="35876" x14ac:dyDescent="0.25"/>
    <row r="35877" x14ac:dyDescent="0.25"/>
    <row r="35878" x14ac:dyDescent="0.25"/>
    <row r="35879" x14ac:dyDescent="0.25"/>
    <row r="35880" x14ac:dyDescent="0.25"/>
    <row r="35881" x14ac:dyDescent="0.25"/>
    <row r="35882" x14ac:dyDescent="0.25"/>
    <row r="35883" x14ac:dyDescent="0.25"/>
    <row r="35884" x14ac:dyDescent="0.25"/>
    <row r="35885" x14ac:dyDescent="0.25"/>
    <row r="35886" x14ac:dyDescent="0.25"/>
    <row r="35887" x14ac:dyDescent="0.25"/>
    <row r="35888" x14ac:dyDescent="0.25"/>
    <row r="35889" x14ac:dyDescent="0.25"/>
    <row r="35890" x14ac:dyDescent="0.25"/>
    <row r="35891" x14ac:dyDescent="0.25"/>
    <row r="35892" x14ac:dyDescent="0.25"/>
    <row r="35893" x14ac:dyDescent="0.25"/>
    <row r="35894" x14ac:dyDescent="0.25"/>
    <row r="35895" x14ac:dyDescent="0.25"/>
    <row r="35896" x14ac:dyDescent="0.25"/>
    <row r="35897" x14ac:dyDescent="0.25"/>
    <row r="35898" x14ac:dyDescent="0.25"/>
    <row r="35899" x14ac:dyDescent="0.25"/>
    <row r="35900" x14ac:dyDescent="0.25"/>
    <row r="35901" x14ac:dyDescent="0.25"/>
    <row r="35902" x14ac:dyDescent="0.25"/>
    <row r="35903" x14ac:dyDescent="0.25"/>
    <row r="35904" x14ac:dyDescent="0.25"/>
    <row r="35905" x14ac:dyDescent="0.25"/>
    <row r="35906" x14ac:dyDescent="0.25"/>
    <row r="35907" x14ac:dyDescent="0.25"/>
    <row r="35908" x14ac:dyDescent="0.25"/>
    <row r="35909" x14ac:dyDescent="0.25"/>
    <row r="35910" x14ac:dyDescent="0.25"/>
    <row r="35911" x14ac:dyDescent="0.25"/>
    <row r="35912" x14ac:dyDescent="0.25"/>
    <row r="35913" x14ac:dyDescent="0.25"/>
    <row r="35914" x14ac:dyDescent="0.25"/>
    <row r="35915" x14ac:dyDescent="0.25"/>
    <row r="35916" x14ac:dyDescent="0.25"/>
    <row r="35917" x14ac:dyDescent="0.25"/>
    <row r="35918" x14ac:dyDescent="0.25"/>
    <row r="35919" x14ac:dyDescent="0.25"/>
    <row r="35920" x14ac:dyDescent="0.25"/>
    <row r="35921" x14ac:dyDescent="0.25"/>
    <row r="35922" x14ac:dyDescent="0.25"/>
    <row r="35923" x14ac:dyDescent="0.25"/>
    <row r="35924" x14ac:dyDescent="0.25"/>
    <row r="35925" x14ac:dyDescent="0.25"/>
    <row r="35926" x14ac:dyDescent="0.25"/>
    <row r="35927" x14ac:dyDescent="0.25"/>
    <row r="35928" x14ac:dyDescent="0.25"/>
    <row r="35929" x14ac:dyDescent="0.25"/>
    <row r="35930" x14ac:dyDescent="0.25"/>
    <row r="35931" x14ac:dyDescent="0.25"/>
    <row r="35932" x14ac:dyDescent="0.25"/>
    <row r="35933" x14ac:dyDescent="0.25"/>
    <row r="35934" x14ac:dyDescent="0.25"/>
    <row r="35935" x14ac:dyDescent="0.25"/>
    <row r="35936" x14ac:dyDescent="0.25"/>
    <row r="35937" x14ac:dyDescent="0.25"/>
    <row r="35938" x14ac:dyDescent="0.25"/>
    <row r="35939" x14ac:dyDescent="0.25"/>
    <row r="35940" x14ac:dyDescent="0.25"/>
    <row r="35941" x14ac:dyDescent="0.25"/>
    <row r="35942" x14ac:dyDescent="0.25"/>
    <row r="35943" x14ac:dyDescent="0.25"/>
    <row r="35944" x14ac:dyDescent="0.25"/>
    <row r="35945" x14ac:dyDescent="0.25"/>
    <row r="35946" x14ac:dyDescent="0.25"/>
    <row r="35947" x14ac:dyDescent="0.25"/>
    <row r="35948" x14ac:dyDescent="0.25"/>
    <row r="35949" x14ac:dyDescent="0.25"/>
    <row r="35950" x14ac:dyDescent="0.25"/>
    <row r="35951" x14ac:dyDescent="0.25"/>
    <row r="35952" x14ac:dyDescent="0.25"/>
    <row r="35953" x14ac:dyDescent="0.25"/>
    <row r="35954" x14ac:dyDescent="0.25"/>
    <row r="35955" x14ac:dyDescent="0.25"/>
    <row r="35956" x14ac:dyDescent="0.25"/>
    <row r="35957" x14ac:dyDescent="0.25"/>
    <row r="35958" x14ac:dyDescent="0.25"/>
    <row r="35959" x14ac:dyDescent="0.25"/>
    <row r="35960" x14ac:dyDescent="0.25"/>
    <row r="35961" x14ac:dyDescent="0.25"/>
    <row r="35962" x14ac:dyDescent="0.25"/>
    <row r="35963" x14ac:dyDescent="0.25"/>
    <row r="35964" x14ac:dyDescent="0.25"/>
    <row r="35965" x14ac:dyDescent="0.25"/>
    <row r="35966" x14ac:dyDescent="0.25"/>
    <row r="35967" x14ac:dyDescent="0.25"/>
    <row r="35968" x14ac:dyDescent="0.25"/>
    <row r="35969" x14ac:dyDescent="0.25"/>
    <row r="35970" x14ac:dyDescent="0.25"/>
    <row r="35971" x14ac:dyDescent="0.25"/>
    <row r="35972" x14ac:dyDescent="0.25"/>
    <row r="35973" x14ac:dyDescent="0.25"/>
    <row r="35974" x14ac:dyDescent="0.25"/>
    <row r="35975" x14ac:dyDescent="0.25"/>
    <row r="35976" x14ac:dyDescent="0.25"/>
    <row r="35977" x14ac:dyDescent="0.25"/>
    <row r="35978" x14ac:dyDescent="0.25"/>
    <row r="35979" x14ac:dyDescent="0.25"/>
    <row r="35980" x14ac:dyDescent="0.25"/>
    <row r="35981" x14ac:dyDescent="0.25"/>
    <row r="35982" x14ac:dyDescent="0.25"/>
    <row r="35983" x14ac:dyDescent="0.25"/>
    <row r="35984" x14ac:dyDescent="0.25"/>
    <row r="35985" x14ac:dyDescent="0.25"/>
    <row r="35986" x14ac:dyDescent="0.25"/>
    <row r="35987" x14ac:dyDescent="0.25"/>
    <row r="35988" x14ac:dyDescent="0.25"/>
    <row r="35989" x14ac:dyDescent="0.25"/>
    <row r="35990" x14ac:dyDescent="0.25"/>
    <row r="35991" x14ac:dyDescent="0.25"/>
    <row r="35992" x14ac:dyDescent="0.25"/>
    <row r="35993" x14ac:dyDescent="0.25"/>
    <row r="35994" x14ac:dyDescent="0.25"/>
    <row r="35995" x14ac:dyDescent="0.25"/>
    <row r="35996" x14ac:dyDescent="0.25"/>
    <row r="35997" x14ac:dyDescent="0.25"/>
    <row r="35998" x14ac:dyDescent="0.25"/>
    <row r="35999" x14ac:dyDescent="0.25"/>
    <row r="36000" x14ac:dyDescent="0.25"/>
    <row r="36001" x14ac:dyDescent="0.25"/>
    <row r="36002" x14ac:dyDescent="0.25"/>
    <row r="36003" x14ac:dyDescent="0.25"/>
    <row r="36004" x14ac:dyDescent="0.25"/>
    <row r="36005" x14ac:dyDescent="0.25"/>
    <row r="36006" x14ac:dyDescent="0.25"/>
    <row r="36007" x14ac:dyDescent="0.25"/>
    <row r="36008" x14ac:dyDescent="0.25"/>
    <row r="36009" x14ac:dyDescent="0.25"/>
    <row r="36010" x14ac:dyDescent="0.25"/>
    <row r="36011" x14ac:dyDescent="0.25"/>
    <row r="36012" x14ac:dyDescent="0.25"/>
    <row r="36013" x14ac:dyDescent="0.25"/>
    <row r="36014" x14ac:dyDescent="0.25"/>
    <row r="36015" x14ac:dyDescent="0.25"/>
    <row r="36016" x14ac:dyDescent="0.25"/>
    <row r="36017" x14ac:dyDescent="0.25"/>
    <row r="36018" x14ac:dyDescent="0.25"/>
    <row r="36019" x14ac:dyDescent="0.25"/>
    <row r="36020" x14ac:dyDescent="0.25"/>
    <row r="36021" x14ac:dyDescent="0.25"/>
    <row r="36022" x14ac:dyDescent="0.25"/>
    <row r="36023" x14ac:dyDescent="0.25"/>
    <row r="36024" x14ac:dyDescent="0.25"/>
    <row r="36025" x14ac:dyDescent="0.25"/>
    <row r="36026" x14ac:dyDescent="0.25"/>
    <row r="36027" x14ac:dyDescent="0.25"/>
    <row r="36028" x14ac:dyDescent="0.25"/>
    <row r="36029" x14ac:dyDescent="0.25"/>
    <row r="36030" x14ac:dyDescent="0.25"/>
    <row r="36031" x14ac:dyDescent="0.25"/>
    <row r="36032" x14ac:dyDescent="0.25"/>
    <row r="36033" x14ac:dyDescent="0.25"/>
    <row r="36034" x14ac:dyDescent="0.25"/>
    <row r="36035" x14ac:dyDescent="0.25"/>
    <row r="36036" x14ac:dyDescent="0.25"/>
    <row r="36037" x14ac:dyDescent="0.25"/>
    <row r="36038" x14ac:dyDescent="0.25"/>
    <row r="36039" x14ac:dyDescent="0.25"/>
    <row r="36040" x14ac:dyDescent="0.25"/>
    <row r="36041" x14ac:dyDescent="0.25"/>
    <row r="36042" x14ac:dyDescent="0.25"/>
    <row r="36043" x14ac:dyDescent="0.25"/>
    <row r="36044" x14ac:dyDescent="0.25"/>
    <row r="36045" x14ac:dyDescent="0.25"/>
    <row r="36046" x14ac:dyDescent="0.25"/>
    <row r="36047" x14ac:dyDescent="0.25"/>
    <row r="36048" x14ac:dyDescent="0.25"/>
    <row r="36049" x14ac:dyDescent="0.25"/>
    <row r="36050" x14ac:dyDescent="0.25"/>
    <row r="36051" x14ac:dyDescent="0.25"/>
    <row r="36052" x14ac:dyDescent="0.25"/>
    <row r="36053" x14ac:dyDescent="0.25"/>
    <row r="36054" x14ac:dyDescent="0.25"/>
    <row r="36055" x14ac:dyDescent="0.25"/>
    <row r="36056" x14ac:dyDescent="0.25"/>
    <row r="36057" x14ac:dyDescent="0.25"/>
    <row r="36058" x14ac:dyDescent="0.25"/>
    <row r="36059" x14ac:dyDescent="0.25"/>
    <row r="36060" x14ac:dyDescent="0.25"/>
    <row r="36061" x14ac:dyDescent="0.25"/>
    <row r="36062" x14ac:dyDescent="0.25"/>
    <row r="36063" x14ac:dyDescent="0.25"/>
    <row r="36064" x14ac:dyDescent="0.25"/>
    <row r="36065" x14ac:dyDescent="0.25"/>
    <row r="36066" x14ac:dyDescent="0.25"/>
    <row r="36067" x14ac:dyDescent="0.25"/>
    <row r="36068" x14ac:dyDescent="0.25"/>
    <row r="36069" x14ac:dyDescent="0.25"/>
    <row r="36070" x14ac:dyDescent="0.25"/>
    <row r="36071" x14ac:dyDescent="0.25"/>
    <row r="36072" x14ac:dyDescent="0.25"/>
    <row r="36073" x14ac:dyDescent="0.25"/>
    <row r="36074" x14ac:dyDescent="0.25"/>
    <row r="36075" x14ac:dyDescent="0.25"/>
    <row r="36076" x14ac:dyDescent="0.25"/>
    <row r="36077" x14ac:dyDescent="0.25"/>
    <row r="36078" x14ac:dyDescent="0.25"/>
    <row r="36079" x14ac:dyDescent="0.25"/>
    <row r="36080" x14ac:dyDescent="0.25"/>
    <row r="36081" x14ac:dyDescent="0.25"/>
    <row r="36082" x14ac:dyDescent="0.25"/>
    <row r="36083" x14ac:dyDescent="0.25"/>
    <row r="36084" x14ac:dyDescent="0.25"/>
    <row r="36085" x14ac:dyDescent="0.25"/>
    <row r="36086" x14ac:dyDescent="0.25"/>
    <row r="36087" x14ac:dyDescent="0.25"/>
    <row r="36088" x14ac:dyDescent="0.25"/>
    <row r="36089" x14ac:dyDescent="0.25"/>
    <row r="36090" x14ac:dyDescent="0.25"/>
    <row r="36091" x14ac:dyDescent="0.25"/>
    <row r="36092" x14ac:dyDescent="0.25"/>
    <row r="36093" x14ac:dyDescent="0.25"/>
    <row r="36094" x14ac:dyDescent="0.25"/>
    <row r="36095" x14ac:dyDescent="0.25"/>
    <row r="36096" x14ac:dyDescent="0.25"/>
    <row r="36097" x14ac:dyDescent="0.25"/>
    <row r="36098" x14ac:dyDescent="0.25"/>
    <row r="36099" x14ac:dyDescent="0.25"/>
    <row r="36100" x14ac:dyDescent="0.25"/>
    <row r="36101" x14ac:dyDescent="0.25"/>
    <row r="36102" x14ac:dyDescent="0.25"/>
    <row r="36103" x14ac:dyDescent="0.25"/>
    <row r="36104" x14ac:dyDescent="0.25"/>
    <row r="36105" x14ac:dyDescent="0.25"/>
    <row r="36106" x14ac:dyDescent="0.25"/>
    <row r="36107" x14ac:dyDescent="0.25"/>
    <row r="36108" x14ac:dyDescent="0.25"/>
    <row r="36109" x14ac:dyDescent="0.25"/>
    <row r="36110" x14ac:dyDescent="0.25"/>
    <row r="36111" x14ac:dyDescent="0.25"/>
    <row r="36112" x14ac:dyDescent="0.25"/>
    <row r="36113" x14ac:dyDescent="0.25"/>
    <row r="36114" x14ac:dyDescent="0.25"/>
    <row r="36115" x14ac:dyDescent="0.25"/>
    <row r="36116" x14ac:dyDescent="0.25"/>
    <row r="36117" x14ac:dyDescent="0.25"/>
    <row r="36118" x14ac:dyDescent="0.25"/>
    <row r="36119" x14ac:dyDescent="0.25"/>
    <row r="36120" x14ac:dyDescent="0.25"/>
    <row r="36121" x14ac:dyDescent="0.25"/>
    <row r="36122" x14ac:dyDescent="0.25"/>
    <row r="36123" x14ac:dyDescent="0.25"/>
    <row r="36124" x14ac:dyDescent="0.25"/>
    <row r="36125" x14ac:dyDescent="0.25"/>
    <row r="36126" x14ac:dyDescent="0.25"/>
    <row r="36127" x14ac:dyDescent="0.25"/>
    <row r="36128" x14ac:dyDescent="0.25"/>
    <row r="36129" x14ac:dyDescent="0.25"/>
    <row r="36130" x14ac:dyDescent="0.25"/>
    <row r="36131" x14ac:dyDescent="0.25"/>
    <row r="36132" x14ac:dyDescent="0.25"/>
    <row r="36133" x14ac:dyDescent="0.25"/>
    <row r="36134" x14ac:dyDescent="0.25"/>
    <row r="36135" x14ac:dyDescent="0.25"/>
    <row r="36136" x14ac:dyDescent="0.25"/>
    <row r="36137" x14ac:dyDescent="0.25"/>
    <row r="36138" x14ac:dyDescent="0.25"/>
    <row r="36139" x14ac:dyDescent="0.25"/>
    <row r="36140" x14ac:dyDescent="0.25"/>
    <row r="36141" x14ac:dyDescent="0.25"/>
    <row r="36142" x14ac:dyDescent="0.25"/>
    <row r="36143" x14ac:dyDescent="0.25"/>
    <row r="36144" x14ac:dyDescent="0.25"/>
    <row r="36145" x14ac:dyDescent="0.25"/>
    <row r="36146" x14ac:dyDescent="0.25"/>
    <row r="36147" x14ac:dyDescent="0.25"/>
    <row r="36148" x14ac:dyDescent="0.25"/>
    <row r="36149" x14ac:dyDescent="0.25"/>
    <row r="36150" x14ac:dyDescent="0.25"/>
    <row r="36151" x14ac:dyDescent="0.25"/>
    <row r="36152" x14ac:dyDescent="0.25"/>
    <row r="36153" x14ac:dyDescent="0.25"/>
    <row r="36154" x14ac:dyDescent="0.25"/>
    <row r="36155" x14ac:dyDescent="0.25"/>
    <row r="36156" x14ac:dyDescent="0.25"/>
    <row r="36157" x14ac:dyDescent="0.25"/>
    <row r="36158" x14ac:dyDescent="0.25"/>
    <row r="36159" x14ac:dyDescent="0.25"/>
    <row r="36160" x14ac:dyDescent="0.25"/>
    <row r="36161" x14ac:dyDescent="0.25"/>
    <row r="36162" x14ac:dyDescent="0.25"/>
    <row r="36163" x14ac:dyDescent="0.25"/>
    <row r="36164" x14ac:dyDescent="0.25"/>
    <row r="36165" x14ac:dyDescent="0.25"/>
    <row r="36166" x14ac:dyDescent="0.25"/>
    <row r="36167" x14ac:dyDescent="0.25"/>
    <row r="36168" x14ac:dyDescent="0.25"/>
    <row r="36169" x14ac:dyDescent="0.25"/>
    <row r="36170" x14ac:dyDescent="0.25"/>
    <row r="36171" x14ac:dyDescent="0.25"/>
    <row r="36172" x14ac:dyDescent="0.25"/>
    <row r="36173" x14ac:dyDescent="0.25"/>
    <row r="36174" x14ac:dyDescent="0.25"/>
    <row r="36175" x14ac:dyDescent="0.25"/>
    <row r="36176" x14ac:dyDescent="0.25"/>
    <row r="36177" x14ac:dyDescent="0.25"/>
    <row r="36178" x14ac:dyDescent="0.25"/>
    <row r="36179" x14ac:dyDescent="0.25"/>
    <row r="36180" x14ac:dyDescent="0.25"/>
    <row r="36181" x14ac:dyDescent="0.25"/>
    <row r="36182" x14ac:dyDescent="0.25"/>
    <row r="36183" x14ac:dyDescent="0.25"/>
    <row r="36184" x14ac:dyDescent="0.25"/>
    <row r="36185" x14ac:dyDescent="0.25"/>
    <row r="36186" x14ac:dyDescent="0.25"/>
    <row r="36187" x14ac:dyDescent="0.25"/>
    <row r="36188" x14ac:dyDescent="0.25"/>
    <row r="36189" x14ac:dyDescent="0.25"/>
    <row r="36190" x14ac:dyDescent="0.25"/>
    <row r="36191" x14ac:dyDescent="0.25"/>
    <row r="36192" x14ac:dyDescent="0.25"/>
    <row r="36193" x14ac:dyDescent="0.25"/>
    <row r="36194" x14ac:dyDescent="0.25"/>
    <row r="36195" x14ac:dyDescent="0.25"/>
    <row r="36196" x14ac:dyDescent="0.25"/>
    <row r="36197" x14ac:dyDescent="0.25"/>
    <row r="36198" x14ac:dyDescent="0.25"/>
    <row r="36199" x14ac:dyDescent="0.25"/>
    <row r="36200" x14ac:dyDescent="0.25"/>
    <row r="36201" x14ac:dyDescent="0.25"/>
    <row r="36202" x14ac:dyDescent="0.25"/>
    <row r="36203" x14ac:dyDescent="0.25"/>
    <row r="36204" x14ac:dyDescent="0.25"/>
    <row r="36205" x14ac:dyDescent="0.25"/>
    <row r="36206" x14ac:dyDescent="0.25"/>
    <row r="36207" x14ac:dyDescent="0.25"/>
    <row r="36208" x14ac:dyDescent="0.25"/>
    <row r="36209" x14ac:dyDescent="0.25"/>
    <row r="36210" x14ac:dyDescent="0.25"/>
    <row r="36211" x14ac:dyDescent="0.25"/>
    <row r="36212" x14ac:dyDescent="0.25"/>
    <row r="36213" x14ac:dyDescent="0.25"/>
    <row r="36214" x14ac:dyDescent="0.25"/>
    <row r="36215" x14ac:dyDescent="0.25"/>
    <row r="36216" x14ac:dyDescent="0.25"/>
    <row r="36217" x14ac:dyDescent="0.25"/>
    <row r="36218" x14ac:dyDescent="0.25"/>
    <row r="36219" x14ac:dyDescent="0.25"/>
    <row r="36220" x14ac:dyDescent="0.25"/>
    <row r="36221" x14ac:dyDescent="0.25"/>
    <row r="36222" x14ac:dyDescent="0.25"/>
    <row r="36223" x14ac:dyDescent="0.25"/>
    <row r="36224" x14ac:dyDescent="0.25"/>
    <row r="36225" x14ac:dyDescent="0.25"/>
    <row r="36226" x14ac:dyDescent="0.25"/>
    <row r="36227" x14ac:dyDescent="0.25"/>
    <row r="36228" x14ac:dyDescent="0.25"/>
    <row r="36229" x14ac:dyDescent="0.25"/>
    <row r="36230" x14ac:dyDescent="0.25"/>
    <row r="36231" x14ac:dyDescent="0.25"/>
    <row r="36232" x14ac:dyDescent="0.25"/>
    <row r="36233" x14ac:dyDescent="0.25"/>
    <row r="36234" x14ac:dyDescent="0.25"/>
    <row r="36235" x14ac:dyDescent="0.25"/>
    <row r="36236" x14ac:dyDescent="0.25"/>
    <row r="36237" x14ac:dyDescent="0.25"/>
    <row r="36238" x14ac:dyDescent="0.25"/>
    <row r="36239" x14ac:dyDescent="0.25"/>
    <row r="36240" x14ac:dyDescent="0.25"/>
    <row r="36241" x14ac:dyDescent="0.25"/>
    <row r="36242" x14ac:dyDescent="0.25"/>
    <row r="36243" x14ac:dyDescent="0.25"/>
    <row r="36244" x14ac:dyDescent="0.25"/>
    <row r="36245" x14ac:dyDescent="0.25"/>
    <row r="36246" x14ac:dyDescent="0.25"/>
    <row r="36247" x14ac:dyDescent="0.25"/>
    <row r="36248" x14ac:dyDescent="0.25"/>
    <row r="36249" x14ac:dyDescent="0.25"/>
    <row r="36250" x14ac:dyDescent="0.25"/>
    <row r="36251" x14ac:dyDescent="0.25"/>
    <row r="36252" x14ac:dyDescent="0.25"/>
    <row r="36253" x14ac:dyDescent="0.25"/>
    <row r="36254" x14ac:dyDescent="0.25"/>
    <row r="36255" x14ac:dyDescent="0.25"/>
    <row r="36256" x14ac:dyDescent="0.25"/>
    <row r="36257" x14ac:dyDescent="0.25"/>
    <row r="36258" x14ac:dyDescent="0.25"/>
    <row r="36259" x14ac:dyDescent="0.25"/>
    <row r="36260" x14ac:dyDescent="0.25"/>
    <row r="36261" x14ac:dyDescent="0.25"/>
    <row r="36262" x14ac:dyDescent="0.25"/>
    <row r="36263" x14ac:dyDescent="0.25"/>
    <row r="36264" x14ac:dyDescent="0.25"/>
    <row r="36265" x14ac:dyDescent="0.25"/>
    <row r="36266" x14ac:dyDescent="0.25"/>
    <row r="36267" x14ac:dyDescent="0.25"/>
    <row r="36268" x14ac:dyDescent="0.25"/>
    <row r="36269" x14ac:dyDescent="0.25"/>
    <row r="36270" x14ac:dyDescent="0.25"/>
    <row r="36271" x14ac:dyDescent="0.25"/>
    <row r="36272" x14ac:dyDescent="0.25"/>
    <row r="36273" x14ac:dyDescent="0.25"/>
    <row r="36274" x14ac:dyDescent="0.25"/>
    <row r="36275" x14ac:dyDescent="0.25"/>
    <row r="36276" x14ac:dyDescent="0.25"/>
    <row r="36277" x14ac:dyDescent="0.25"/>
    <row r="36278" x14ac:dyDescent="0.25"/>
    <row r="36279" x14ac:dyDescent="0.25"/>
    <row r="36280" x14ac:dyDescent="0.25"/>
    <row r="36281" x14ac:dyDescent="0.25"/>
    <row r="36282" x14ac:dyDescent="0.25"/>
    <row r="36283" x14ac:dyDescent="0.25"/>
    <row r="36284" x14ac:dyDescent="0.25"/>
    <row r="36285" x14ac:dyDescent="0.25"/>
    <row r="36286" x14ac:dyDescent="0.25"/>
    <row r="36287" x14ac:dyDescent="0.25"/>
    <row r="36288" x14ac:dyDescent="0.25"/>
    <row r="36289" x14ac:dyDescent="0.25"/>
    <row r="36290" x14ac:dyDescent="0.25"/>
    <row r="36291" x14ac:dyDescent="0.25"/>
    <row r="36292" x14ac:dyDescent="0.25"/>
    <row r="36293" x14ac:dyDescent="0.25"/>
    <row r="36294" x14ac:dyDescent="0.25"/>
    <row r="36295" x14ac:dyDescent="0.25"/>
    <row r="36296" x14ac:dyDescent="0.25"/>
    <row r="36297" x14ac:dyDescent="0.25"/>
    <row r="36298" x14ac:dyDescent="0.25"/>
    <row r="36299" x14ac:dyDescent="0.25"/>
    <row r="36300" x14ac:dyDescent="0.25"/>
    <row r="36301" x14ac:dyDescent="0.25"/>
    <row r="36302" x14ac:dyDescent="0.25"/>
    <row r="36303" x14ac:dyDescent="0.25"/>
    <row r="36304" x14ac:dyDescent="0.25"/>
    <row r="36305" x14ac:dyDescent="0.25"/>
    <row r="36306" x14ac:dyDescent="0.25"/>
    <row r="36307" x14ac:dyDescent="0.25"/>
    <row r="36308" x14ac:dyDescent="0.25"/>
    <row r="36309" x14ac:dyDescent="0.25"/>
    <row r="36310" x14ac:dyDescent="0.25"/>
    <row r="36311" x14ac:dyDescent="0.25"/>
    <row r="36312" x14ac:dyDescent="0.25"/>
    <row r="36313" x14ac:dyDescent="0.25"/>
    <row r="36314" x14ac:dyDescent="0.25"/>
    <row r="36315" x14ac:dyDescent="0.25"/>
    <row r="36316" x14ac:dyDescent="0.25"/>
    <row r="36317" x14ac:dyDescent="0.25"/>
    <row r="36318" x14ac:dyDescent="0.25"/>
    <row r="36319" x14ac:dyDescent="0.25"/>
    <row r="36320" x14ac:dyDescent="0.25"/>
    <row r="36321" x14ac:dyDescent="0.25"/>
    <row r="36322" x14ac:dyDescent="0.25"/>
    <row r="36323" x14ac:dyDescent="0.25"/>
    <row r="36324" x14ac:dyDescent="0.25"/>
    <row r="36325" x14ac:dyDescent="0.25"/>
    <row r="36326" x14ac:dyDescent="0.25"/>
    <row r="36327" x14ac:dyDescent="0.25"/>
    <row r="36328" x14ac:dyDescent="0.25"/>
    <row r="36329" x14ac:dyDescent="0.25"/>
    <row r="36330" x14ac:dyDescent="0.25"/>
    <row r="36331" x14ac:dyDescent="0.25"/>
    <row r="36332" x14ac:dyDescent="0.25"/>
    <row r="36333" x14ac:dyDescent="0.25"/>
    <row r="36334" x14ac:dyDescent="0.25"/>
    <row r="36335" x14ac:dyDescent="0.25"/>
    <row r="36336" x14ac:dyDescent="0.25"/>
    <row r="36337" x14ac:dyDescent="0.25"/>
    <row r="36338" x14ac:dyDescent="0.25"/>
    <row r="36339" x14ac:dyDescent="0.25"/>
    <row r="36340" x14ac:dyDescent="0.25"/>
    <row r="36341" x14ac:dyDescent="0.25"/>
    <row r="36342" x14ac:dyDescent="0.25"/>
    <row r="36343" x14ac:dyDescent="0.25"/>
    <row r="36344" x14ac:dyDescent="0.25"/>
    <row r="36345" x14ac:dyDescent="0.25"/>
    <row r="36346" x14ac:dyDescent="0.25"/>
    <row r="36347" x14ac:dyDescent="0.25"/>
    <row r="36348" x14ac:dyDescent="0.25"/>
    <row r="36349" x14ac:dyDescent="0.25"/>
    <row r="36350" x14ac:dyDescent="0.25"/>
    <row r="36351" x14ac:dyDescent="0.25"/>
    <row r="36352" x14ac:dyDescent="0.25"/>
    <row r="36353" x14ac:dyDescent="0.25"/>
    <row r="36354" x14ac:dyDescent="0.25"/>
    <row r="36355" x14ac:dyDescent="0.25"/>
    <row r="36356" x14ac:dyDescent="0.25"/>
    <row r="36357" x14ac:dyDescent="0.25"/>
    <row r="36358" x14ac:dyDescent="0.25"/>
    <row r="36359" x14ac:dyDescent="0.25"/>
    <row r="36360" x14ac:dyDescent="0.25"/>
    <row r="36361" x14ac:dyDescent="0.25"/>
    <row r="36362" x14ac:dyDescent="0.25"/>
    <row r="36363" x14ac:dyDescent="0.25"/>
    <row r="36364" x14ac:dyDescent="0.25"/>
    <row r="36365" x14ac:dyDescent="0.25"/>
    <row r="36366" x14ac:dyDescent="0.25"/>
    <row r="36367" x14ac:dyDescent="0.25"/>
    <row r="36368" x14ac:dyDescent="0.25"/>
    <row r="36369" x14ac:dyDescent="0.25"/>
    <row r="36370" x14ac:dyDescent="0.25"/>
    <row r="36371" x14ac:dyDescent="0.25"/>
    <row r="36372" x14ac:dyDescent="0.25"/>
    <row r="36373" x14ac:dyDescent="0.25"/>
    <row r="36374" x14ac:dyDescent="0.25"/>
    <row r="36375" x14ac:dyDescent="0.25"/>
    <row r="36376" x14ac:dyDescent="0.25"/>
    <row r="36377" x14ac:dyDescent="0.25"/>
    <row r="36378" x14ac:dyDescent="0.25"/>
    <row r="36379" x14ac:dyDescent="0.25"/>
    <row r="36380" x14ac:dyDescent="0.25"/>
    <row r="36381" x14ac:dyDescent="0.25"/>
    <row r="36382" x14ac:dyDescent="0.25"/>
    <row r="36383" x14ac:dyDescent="0.25"/>
    <row r="36384" x14ac:dyDescent="0.25"/>
    <row r="36385" x14ac:dyDescent="0.25"/>
    <row r="36386" x14ac:dyDescent="0.25"/>
    <row r="36387" x14ac:dyDescent="0.25"/>
    <row r="36388" x14ac:dyDescent="0.25"/>
    <row r="36389" x14ac:dyDescent="0.25"/>
    <row r="36390" x14ac:dyDescent="0.25"/>
    <row r="36391" x14ac:dyDescent="0.25"/>
    <row r="36392" x14ac:dyDescent="0.25"/>
    <row r="36393" x14ac:dyDescent="0.25"/>
    <row r="36394" x14ac:dyDescent="0.25"/>
    <row r="36395" x14ac:dyDescent="0.25"/>
    <row r="36396" x14ac:dyDescent="0.25"/>
    <row r="36397" x14ac:dyDescent="0.25"/>
    <row r="36398" x14ac:dyDescent="0.25"/>
    <row r="36399" x14ac:dyDescent="0.25"/>
    <row r="36400" x14ac:dyDescent="0.25"/>
    <row r="36401" x14ac:dyDescent="0.25"/>
    <row r="36402" x14ac:dyDescent="0.25"/>
    <row r="36403" x14ac:dyDescent="0.25"/>
    <row r="36404" x14ac:dyDescent="0.25"/>
    <row r="36405" x14ac:dyDescent="0.25"/>
    <row r="36406" x14ac:dyDescent="0.25"/>
    <row r="36407" x14ac:dyDescent="0.25"/>
    <row r="36408" x14ac:dyDescent="0.25"/>
    <row r="36409" x14ac:dyDescent="0.25"/>
    <row r="36410" x14ac:dyDescent="0.25"/>
    <row r="36411" x14ac:dyDescent="0.25"/>
    <row r="36412" x14ac:dyDescent="0.25"/>
    <row r="36413" x14ac:dyDescent="0.25"/>
    <row r="36414" x14ac:dyDescent="0.25"/>
    <row r="36415" x14ac:dyDescent="0.25"/>
    <row r="36416" x14ac:dyDescent="0.25"/>
    <row r="36417" x14ac:dyDescent="0.25"/>
    <row r="36418" x14ac:dyDescent="0.25"/>
    <row r="36419" x14ac:dyDescent="0.25"/>
    <row r="36420" x14ac:dyDescent="0.25"/>
    <row r="36421" x14ac:dyDescent="0.25"/>
    <row r="36422" x14ac:dyDescent="0.25"/>
    <row r="36423" x14ac:dyDescent="0.25"/>
    <row r="36424" x14ac:dyDescent="0.25"/>
    <row r="36425" x14ac:dyDescent="0.25"/>
    <row r="36426" x14ac:dyDescent="0.25"/>
    <row r="36427" x14ac:dyDescent="0.25"/>
    <row r="36428" x14ac:dyDescent="0.25"/>
    <row r="36429" x14ac:dyDescent="0.25"/>
    <row r="36430" x14ac:dyDescent="0.25"/>
    <row r="36431" x14ac:dyDescent="0.25"/>
    <row r="36432" x14ac:dyDescent="0.25"/>
    <row r="36433" x14ac:dyDescent="0.25"/>
    <row r="36434" x14ac:dyDescent="0.25"/>
    <row r="36435" x14ac:dyDescent="0.25"/>
    <row r="36436" x14ac:dyDescent="0.25"/>
    <row r="36437" x14ac:dyDescent="0.25"/>
    <row r="36438" x14ac:dyDescent="0.25"/>
    <row r="36439" x14ac:dyDescent="0.25"/>
    <row r="36440" x14ac:dyDescent="0.25"/>
    <row r="36441" x14ac:dyDescent="0.25"/>
    <row r="36442" x14ac:dyDescent="0.25"/>
    <row r="36443" x14ac:dyDescent="0.25"/>
    <row r="36444" x14ac:dyDescent="0.25"/>
    <row r="36445" x14ac:dyDescent="0.25"/>
    <row r="36446" x14ac:dyDescent="0.25"/>
    <row r="36447" x14ac:dyDescent="0.25"/>
    <row r="36448" x14ac:dyDescent="0.25"/>
    <row r="36449" x14ac:dyDescent="0.25"/>
    <row r="36450" x14ac:dyDescent="0.25"/>
    <row r="36451" x14ac:dyDescent="0.25"/>
    <row r="36452" x14ac:dyDescent="0.25"/>
    <row r="36453" x14ac:dyDescent="0.25"/>
    <row r="36454" x14ac:dyDescent="0.25"/>
    <row r="36455" x14ac:dyDescent="0.25"/>
    <row r="36456" x14ac:dyDescent="0.25"/>
    <row r="36457" x14ac:dyDescent="0.25"/>
    <row r="36458" x14ac:dyDescent="0.25"/>
    <row r="36459" x14ac:dyDescent="0.25"/>
    <row r="36460" x14ac:dyDescent="0.25"/>
    <row r="36461" x14ac:dyDescent="0.25"/>
    <row r="36462" x14ac:dyDescent="0.25"/>
    <row r="36463" x14ac:dyDescent="0.25"/>
    <row r="36464" x14ac:dyDescent="0.25"/>
    <row r="36465" x14ac:dyDescent="0.25"/>
    <row r="36466" x14ac:dyDescent="0.25"/>
    <row r="36467" x14ac:dyDescent="0.25"/>
    <row r="36468" x14ac:dyDescent="0.25"/>
    <row r="36469" x14ac:dyDescent="0.25"/>
    <row r="36470" x14ac:dyDescent="0.25"/>
    <row r="36471" x14ac:dyDescent="0.25"/>
    <row r="36472" x14ac:dyDescent="0.25"/>
    <row r="36473" x14ac:dyDescent="0.25"/>
    <row r="36474" x14ac:dyDescent="0.25"/>
    <row r="36475" x14ac:dyDescent="0.25"/>
    <row r="36476" x14ac:dyDescent="0.25"/>
    <row r="36477" x14ac:dyDescent="0.25"/>
    <row r="36478" x14ac:dyDescent="0.25"/>
    <row r="36479" x14ac:dyDescent="0.25"/>
    <row r="36480" x14ac:dyDescent="0.25"/>
    <row r="36481" x14ac:dyDescent="0.25"/>
    <row r="36482" x14ac:dyDescent="0.25"/>
    <row r="36483" x14ac:dyDescent="0.25"/>
    <row r="36484" x14ac:dyDescent="0.25"/>
    <row r="36485" x14ac:dyDescent="0.25"/>
    <row r="36486" x14ac:dyDescent="0.25"/>
    <row r="36487" x14ac:dyDescent="0.25"/>
    <row r="36488" x14ac:dyDescent="0.25"/>
    <row r="36489" x14ac:dyDescent="0.25"/>
    <row r="36490" x14ac:dyDescent="0.25"/>
    <row r="36491" x14ac:dyDescent="0.25"/>
    <row r="36492" x14ac:dyDescent="0.25"/>
    <row r="36493" x14ac:dyDescent="0.25"/>
    <row r="36494" x14ac:dyDescent="0.25"/>
    <row r="36495" x14ac:dyDescent="0.25"/>
    <row r="36496" x14ac:dyDescent="0.25"/>
    <row r="36497" x14ac:dyDescent="0.25"/>
    <row r="36498" x14ac:dyDescent="0.25"/>
    <row r="36499" x14ac:dyDescent="0.25"/>
    <row r="36500" x14ac:dyDescent="0.25"/>
    <row r="36501" x14ac:dyDescent="0.25"/>
    <row r="36502" x14ac:dyDescent="0.25"/>
    <row r="36503" x14ac:dyDescent="0.25"/>
    <row r="36504" x14ac:dyDescent="0.25"/>
    <row r="36505" x14ac:dyDescent="0.25"/>
    <row r="36506" x14ac:dyDescent="0.25"/>
    <row r="36507" x14ac:dyDescent="0.25"/>
    <row r="36508" x14ac:dyDescent="0.25"/>
    <row r="36509" x14ac:dyDescent="0.25"/>
    <row r="36510" x14ac:dyDescent="0.25"/>
    <row r="36511" x14ac:dyDescent="0.25"/>
    <row r="36512" x14ac:dyDescent="0.25"/>
    <row r="36513" x14ac:dyDescent="0.25"/>
    <row r="36514" x14ac:dyDescent="0.25"/>
    <row r="36515" x14ac:dyDescent="0.25"/>
    <row r="36516" x14ac:dyDescent="0.25"/>
    <row r="36517" x14ac:dyDescent="0.25"/>
    <row r="36518" x14ac:dyDescent="0.25"/>
    <row r="36519" x14ac:dyDescent="0.25"/>
    <row r="36520" x14ac:dyDescent="0.25"/>
    <row r="36521" x14ac:dyDescent="0.25"/>
    <row r="36522" x14ac:dyDescent="0.25"/>
    <row r="36523" x14ac:dyDescent="0.25"/>
    <row r="36524" x14ac:dyDescent="0.25"/>
    <row r="36525" x14ac:dyDescent="0.25"/>
    <row r="36526" x14ac:dyDescent="0.25"/>
    <row r="36527" x14ac:dyDescent="0.25"/>
    <row r="36528" x14ac:dyDescent="0.25"/>
    <row r="36529" x14ac:dyDescent="0.25"/>
    <row r="36530" x14ac:dyDescent="0.25"/>
    <row r="36531" x14ac:dyDescent="0.25"/>
    <row r="36532" x14ac:dyDescent="0.25"/>
    <row r="36533" x14ac:dyDescent="0.25"/>
    <row r="36534" x14ac:dyDescent="0.25"/>
    <row r="36535" x14ac:dyDescent="0.25"/>
    <row r="36536" x14ac:dyDescent="0.25"/>
    <row r="36537" x14ac:dyDescent="0.25"/>
    <row r="36538" x14ac:dyDescent="0.25"/>
    <row r="36539" x14ac:dyDescent="0.25"/>
    <row r="36540" x14ac:dyDescent="0.25"/>
    <row r="36541" x14ac:dyDescent="0.25"/>
    <row r="36542" x14ac:dyDescent="0.25"/>
    <row r="36543" x14ac:dyDescent="0.25"/>
    <row r="36544" x14ac:dyDescent="0.25"/>
    <row r="36545" x14ac:dyDescent="0.25"/>
    <row r="36546" x14ac:dyDescent="0.25"/>
    <row r="36547" x14ac:dyDescent="0.25"/>
    <row r="36548" x14ac:dyDescent="0.25"/>
    <row r="36549" x14ac:dyDescent="0.25"/>
    <row r="36550" x14ac:dyDescent="0.25"/>
    <row r="36551" x14ac:dyDescent="0.25"/>
    <row r="36552" x14ac:dyDescent="0.25"/>
    <row r="36553" x14ac:dyDescent="0.25"/>
    <row r="36554" x14ac:dyDescent="0.25"/>
    <row r="36555" x14ac:dyDescent="0.25"/>
    <row r="36556" x14ac:dyDescent="0.25"/>
    <row r="36557" x14ac:dyDescent="0.25"/>
    <row r="36558" x14ac:dyDescent="0.25"/>
    <row r="36559" x14ac:dyDescent="0.25"/>
    <row r="36560" x14ac:dyDescent="0.25"/>
    <row r="36561" x14ac:dyDescent="0.25"/>
    <row r="36562" x14ac:dyDescent="0.25"/>
    <row r="36563" x14ac:dyDescent="0.25"/>
    <row r="36564" x14ac:dyDescent="0.25"/>
    <row r="36565" x14ac:dyDescent="0.25"/>
    <row r="36566" x14ac:dyDescent="0.25"/>
    <row r="36567" x14ac:dyDescent="0.25"/>
    <row r="36568" x14ac:dyDescent="0.25"/>
    <row r="36569" x14ac:dyDescent="0.25"/>
    <row r="36570" x14ac:dyDescent="0.25"/>
    <row r="36571" x14ac:dyDescent="0.25"/>
    <row r="36572" x14ac:dyDescent="0.25"/>
    <row r="36573" x14ac:dyDescent="0.25"/>
    <row r="36574" x14ac:dyDescent="0.25"/>
    <row r="36575" x14ac:dyDescent="0.25"/>
    <row r="36576" x14ac:dyDescent="0.25"/>
    <row r="36577" x14ac:dyDescent="0.25"/>
    <row r="36578" x14ac:dyDescent="0.25"/>
    <row r="36579" x14ac:dyDescent="0.25"/>
    <row r="36580" x14ac:dyDescent="0.25"/>
    <row r="36581" x14ac:dyDescent="0.25"/>
    <row r="36582" x14ac:dyDescent="0.25"/>
    <row r="36583" x14ac:dyDescent="0.25"/>
    <row r="36584" x14ac:dyDescent="0.25"/>
    <row r="36585" x14ac:dyDescent="0.25"/>
    <row r="36586" x14ac:dyDescent="0.25"/>
    <row r="36587" x14ac:dyDescent="0.25"/>
    <row r="36588" x14ac:dyDescent="0.25"/>
    <row r="36589" x14ac:dyDescent="0.25"/>
    <row r="36590" x14ac:dyDescent="0.25"/>
    <row r="36591" x14ac:dyDescent="0.25"/>
    <row r="36592" x14ac:dyDescent="0.25"/>
    <row r="36593" x14ac:dyDescent="0.25"/>
    <row r="36594" x14ac:dyDescent="0.25"/>
    <row r="36595" x14ac:dyDescent="0.25"/>
    <row r="36596" x14ac:dyDescent="0.25"/>
    <row r="36597" x14ac:dyDescent="0.25"/>
    <row r="36598" x14ac:dyDescent="0.25"/>
    <row r="36599" x14ac:dyDescent="0.25"/>
    <row r="36600" x14ac:dyDescent="0.25"/>
    <row r="36601" x14ac:dyDescent="0.25"/>
    <row r="36602" x14ac:dyDescent="0.25"/>
    <row r="36603" x14ac:dyDescent="0.25"/>
    <row r="36604" x14ac:dyDescent="0.25"/>
    <row r="36605" x14ac:dyDescent="0.25"/>
    <row r="36606" x14ac:dyDescent="0.25"/>
    <row r="36607" x14ac:dyDescent="0.25"/>
    <row r="36608" x14ac:dyDescent="0.25"/>
    <row r="36609" x14ac:dyDescent="0.25"/>
    <row r="36610" x14ac:dyDescent="0.25"/>
    <row r="36611" x14ac:dyDescent="0.25"/>
    <row r="36612" x14ac:dyDescent="0.25"/>
    <row r="36613" x14ac:dyDescent="0.25"/>
    <row r="36614" x14ac:dyDescent="0.25"/>
    <row r="36615" x14ac:dyDescent="0.25"/>
    <row r="36616" x14ac:dyDescent="0.25"/>
    <row r="36617" x14ac:dyDescent="0.25"/>
    <row r="36618" x14ac:dyDescent="0.25"/>
    <row r="36619" x14ac:dyDescent="0.25"/>
    <row r="36620" x14ac:dyDescent="0.25"/>
    <row r="36621" x14ac:dyDescent="0.25"/>
    <row r="36622" x14ac:dyDescent="0.25"/>
    <row r="36623" x14ac:dyDescent="0.25"/>
    <row r="36624" x14ac:dyDescent="0.25"/>
    <row r="36625" x14ac:dyDescent="0.25"/>
    <row r="36626" x14ac:dyDescent="0.25"/>
    <row r="36627" x14ac:dyDescent="0.25"/>
    <row r="36628" x14ac:dyDescent="0.25"/>
    <row r="36629" x14ac:dyDescent="0.25"/>
    <row r="36630" x14ac:dyDescent="0.25"/>
    <row r="36631" x14ac:dyDescent="0.25"/>
    <row r="36632" x14ac:dyDescent="0.25"/>
    <row r="36633" x14ac:dyDescent="0.25"/>
    <row r="36634" x14ac:dyDescent="0.25"/>
    <row r="36635" x14ac:dyDescent="0.25"/>
    <row r="36636" x14ac:dyDescent="0.25"/>
    <row r="36637" x14ac:dyDescent="0.25"/>
    <row r="36638" x14ac:dyDescent="0.25"/>
    <row r="36639" x14ac:dyDescent="0.25"/>
    <row r="36640" x14ac:dyDescent="0.25"/>
    <row r="36641" x14ac:dyDescent="0.25"/>
    <row r="36642" x14ac:dyDescent="0.25"/>
    <row r="36643" x14ac:dyDescent="0.25"/>
    <row r="36644" x14ac:dyDescent="0.25"/>
    <row r="36645" x14ac:dyDescent="0.25"/>
    <row r="36646" x14ac:dyDescent="0.25"/>
    <row r="36647" x14ac:dyDescent="0.25"/>
    <row r="36648" x14ac:dyDescent="0.25"/>
    <row r="36649" x14ac:dyDescent="0.25"/>
    <row r="36650" x14ac:dyDescent="0.25"/>
    <row r="36651" x14ac:dyDescent="0.25"/>
    <row r="36652" x14ac:dyDescent="0.25"/>
    <row r="36653" x14ac:dyDescent="0.25"/>
    <row r="36654" x14ac:dyDescent="0.25"/>
    <row r="36655" x14ac:dyDescent="0.25"/>
    <row r="36656" x14ac:dyDescent="0.25"/>
    <row r="36657" x14ac:dyDescent="0.25"/>
    <row r="36658" x14ac:dyDescent="0.25"/>
    <row r="36659" x14ac:dyDescent="0.25"/>
    <row r="36660" x14ac:dyDescent="0.25"/>
    <row r="36661" x14ac:dyDescent="0.25"/>
    <row r="36662" x14ac:dyDescent="0.25"/>
    <row r="36663" x14ac:dyDescent="0.25"/>
    <row r="36664" x14ac:dyDescent="0.25"/>
    <row r="36665" x14ac:dyDescent="0.25"/>
    <row r="36666" x14ac:dyDescent="0.25"/>
    <row r="36667" x14ac:dyDescent="0.25"/>
    <row r="36668" x14ac:dyDescent="0.25"/>
    <row r="36669" x14ac:dyDescent="0.25"/>
    <row r="36670" x14ac:dyDescent="0.25"/>
    <row r="36671" x14ac:dyDescent="0.25"/>
    <row r="36672" x14ac:dyDescent="0.25"/>
    <row r="36673" x14ac:dyDescent="0.25"/>
    <row r="36674" x14ac:dyDescent="0.25"/>
    <row r="36675" x14ac:dyDescent="0.25"/>
    <row r="36676" x14ac:dyDescent="0.25"/>
    <row r="36677" x14ac:dyDescent="0.25"/>
    <row r="36678" x14ac:dyDescent="0.25"/>
    <row r="36679" x14ac:dyDescent="0.25"/>
    <row r="36680" x14ac:dyDescent="0.25"/>
    <row r="36681" x14ac:dyDescent="0.25"/>
    <row r="36682" x14ac:dyDescent="0.25"/>
    <row r="36683" x14ac:dyDescent="0.25"/>
    <row r="36684" x14ac:dyDescent="0.25"/>
    <row r="36685" x14ac:dyDescent="0.25"/>
    <row r="36686" x14ac:dyDescent="0.25"/>
    <row r="36687" x14ac:dyDescent="0.25"/>
    <row r="36688" x14ac:dyDescent="0.25"/>
    <row r="36689" x14ac:dyDescent="0.25"/>
    <row r="36690" x14ac:dyDescent="0.25"/>
    <row r="36691" x14ac:dyDescent="0.25"/>
    <row r="36692" x14ac:dyDescent="0.25"/>
    <row r="36693" x14ac:dyDescent="0.25"/>
    <row r="36694" x14ac:dyDescent="0.25"/>
    <row r="36695" x14ac:dyDescent="0.25"/>
    <row r="36696" x14ac:dyDescent="0.25"/>
    <row r="36697" x14ac:dyDescent="0.25"/>
    <row r="36698" x14ac:dyDescent="0.25"/>
    <row r="36699" x14ac:dyDescent="0.25"/>
    <row r="36700" x14ac:dyDescent="0.25"/>
    <row r="36701" x14ac:dyDescent="0.25"/>
    <row r="36702" x14ac:dyDescent="0.25"/>
    <row r="36703" x14ac:dyDescent="0.25"/>
    <row r="36704" x14ac:dyDescent="0.25"/>
    <row r="36705" x14ac:dyDescent="0.25"/>
    <row r="36706" x14ac:dyDescent="0.25"/>
    <row r="36707" x14ac:dyDescent="0.25"/>
    <row r="36708" x14ac:dyDescent="0.25"/>
    <row r="36709" x14ac:dyDescent="0.25"/>
    <row r="36710" x14ac:dyDescent="0.25"/>
    <row r="36711" x14ac:dyDescent="0.25"/>
    <row r="36712" x14ac:dyDescent="0.25"/>
    <row r="36713" x14ac:dyDescent="0.25"/>
    <row r="36714" x14ac:dyDescent="0.25"/>
    <row r="36715" x14ac:dyDescent="0.25"/>
    <row r="36716" x14ac:dyDescent="0.25"/>
    <row r="36717" x14ac:dyDescent="0.25"/>
    <row r="36718" x14ac:dyDescent="0.25"/>
    <row r="36719" x14ac:dyDescent="0.25"/>
    <row r="36720" x14ac:dyDescent="0.25"/>
    <row r="36721" x14ac:dyDescent="0.25"/>
    <row r="36722" x14ac:dyDescent="0.25"/>
    <row r="36723" x14ac:dyDescent="0.25"/>
    <row r="36724" x14ac:dyDescent="0.25"/>
    <row r="36725" x14ac:dyDescent="0.25"/>
    <row r="36726" x14ac:dyDescent="0.25"/>
    <row r="36727" x14ac:dyDescent="0.25"/>
    <row r="36728" x14ac:dyDescent="0.25"/>
    <row r="36729" x14ac:dyDescent="0.25"/>
    <row r="36730" x14ac:dyDescent="0.25"/>
    <row r="36731" x14ac:dyDescent="0.25"/>
    <row r="36732" x14ac:dyDescent="0.25"/>
    <row r="36733" x14ac:dyDescent="0.25"/>
    <row r="36734" x14ac:dyDescent="0.25"/>
    <row r="36735" x14ac:dyDescent="0.25"/>
    <row r="36736" x14ac:dyDescent="0.25"/>
    <row r="36737" x14ac:dyDescent="0.25"/>
    <row r="36738" x14ac:dyDescent="0.25"/>
    <row r="36739" x14ac:dyDescent="0.25"/>
    <row r="36740" x14ac:dyDescent="0.25"/>
    <row r="36741" x14ac:dyDescent="0.25"/>
    <row r="36742" x14ac:dyDescent="0.25"/>
    <row r="36743" x14ac:dyDescent="0.25"/>
    <row r="36744" x14ac:dyDescent="0.25"/>
    <row r="36745" x14ac:dyDescent="0.25"/>
    <row r="36746" x14ac:dyDescent="0.25"/>
    <row r="36747" x14ac:dyDescent="0.25"/>
    <row r="36748" x14ac:dyDescent="0.25"/>
    <row r="36749" x14ac:dyDescent="0.25"/>
    <row r="36750" x14ac:dyDescent="0.25"/>
    <row r="36751" x14ac:dyDescent="0.25"/>
    <row r="36752" x14ac:dyDescent="0.25"/>
    <row r="36753" x14ac:dyDescent="0.25"/>
    <row r="36754" x14ac:dyDescent="0.25"/>
    <row r="36755" x14ac:dyDescent="0.25"/>
    <row r="36756" x14ac:dyDescent="0.25"/>
    <row r="36757" x14ac:dyDescent="0.25"/>
    <row r="36758" x14ac:dyDescent="0.25"/>
    <row r="36759" x14ac:dyDescent="0.25"/>
    <row r="36760" x14ac:dyDescent="0.25"/>
    <row r="36761" x14ac:dyDescent="0.25"/>
    <row r="36762" x14ac:dyDescent="0.25"/>
    <row r="36763" x14ac:dyDescent="0.25"/>
    <row r="36764" x14ac:dyDescent="0.25"/>
    <row r="36765" x14ac:dyDescent="0.25"/>
    <row r="36766" x14ac:dyDescent="0.25"/>
    <row r="36767" x14ac:dyDescent="0.25"/>
    <row r="36768" x14ac:dyDescent="0.25"/>
    <row r="36769" x14ac:dyDescent="0.25"/>
    <row r="36770" x14ac:dyDescent="0.25"/>
    <row r="36771" x14ac:dyDescent="0.25"/>
    <row r="36772" x14ac:dyDescent="0.25"/>
    <row r="36773" x14ac:dyDescent="0.25"/>
    <row r="36774" x14ac:dyDescent="0.25"/>
    <row r="36775" x14ac:dyDescent="0.25"/>
    <row r="36776" x14ac:dyDescent="0.25"/>
    <row r="36777" x14ac:dyDescent="0.25"/>
    <row r="36778" x14ac:dyDescent="0.25"/>
    <row r="36779" x14ac:dyDescent="0.25"/>
    <row r="36780" x14ac:dyDescent="0.25"/>
    <row r="36781" x14ac:dyDescent="0.25"/>
    <row r="36782" x14ac:dyDescent="0.25"/>
    <row r="36783" x14ac:dyDescent="0.25"/>
    <row r="36784" x14ac:dyDescent="0.25"/>
    <row r="36785" x14ac:dyDescent="0.25"/>
    <row r="36786" x14ac:dyDescent="0.25"/>
    <row r="36787" x14ac:dyDescent="0.25"/>
    <row r="36788" x14ac:dyDescent="0.25"/>
    <row r="36789" x14ac:dyDescent="0.25"/>
    <row r="36790" x14ac:dyDescent="0.25"/>
    <row r="36791" x14ac:dyDescent="0.25"/>
    <row r="36792" x14ac:dyDescent="0.25"/>
    <row r="36793" x14ac:dyDescent="0.25"/>
    <row r="36794" x14ac:dyDescent="0.25"/>
    <row r="36795" x14ac:dyDescent="0.25"/>
    <row r="36796" x14ac:dyDescent="0.25"/>
    <row r="36797" x14ac:dyDescent="0.25"/>
    <row r="36798" x14ac:dyDescent="0.25"/>
    <row r="36799" x14ac:dyDescent="0.25"/>
    <row r="36800" x14ac:dyDescent="0.25"/>
    <row r="36801" x14ac:dyDescent="0.25"/>
    <row r="36802" x14ac:dyDescent="0.25"/>
    <row r="36803" x14ac:dyDescent="0.25"/>
    <row r="36804" x14ac:dyDescent="0.25"/>
    <row r="36805" x14ac:dyDescent="0.25"/>
    <row r="36806" x14ac:dyDescent="0.25"/>
    <row r="36807" x14ac:dyDescent="0.25"/>
    <row r="36808" x14ac:dyDescent="0.25"/>
    <row r="36809" x14ac:dyDescent="0.25"/>
    <row r="36810" x14ac:dyDescent="0.25"/>
    <row r="36811" x14ac:dyDescent="0.25"/>
    <row r="36812" x14ac:dyDescent="0.25"/>
    <row r="36813" x14ac:dyDescent="0.25"/>
    <row r="36814" x14ac:dyDescent="0.25"/>
    <row r="36815" x14ac:dyDescent="0.25"/>
    <row r="36816" x14ac:dyDescent="0.25"/>
    <row r="36817" x14ac:dyDescent="0.25"/>
    <row r="36818" x14ac:dyDescent="0.25"/>
    <row r="36819" x14ac:dyDescent="0.25"/>
    <row r="36820" x14ac:dyDescent="0.25"/>
    <row r="36821" x14ac:dyDescent="0.25"/>
    <row r="36822" x14ac:dyDescent="0.25"/>
    <row r="36823" x14ac:dyDescent="0.25"/>
    <row r="36824" x14ac:dyDescent="0.25"/>
    <row r="36825" x14ac:dyDescent="0.25"/>
    <row r="36826" x14ac:dyDescent="0.25"/>
    <row r="36827" x14ac:dyDescent="0.25"/>
    <row r="36828" x14ac:dyDescent="0.25"/>
    <row r="36829" x14ac:dyDescent="0.25"/>
    <row r="36830" x14ac:dyDescent="0.25"/>
    <row r="36831" x14ac:dyDescent="0.25"/>
    <row r="36832" x14ac:dyDescent="0.25"/>
    <row r="36833" x14ac:dyDescent="0.25"/>
    <row r="36834" x14ac:dyDescent="0.25"/>
    <row r="36835" x14ac:dyDescent="0.25"/>
    <row r="36836" x14ac:dyDescent="0.25"/>
    <row r="36837" x14ac:dyDescent="0.25"/>
    <row r="36838" x14ac:dyDescent="0.25"/>
    <row r="36839" x14ac:dyDescent="0.25"/>
    <row r="36840" x14ac:dyDescent="0.25"/>
    <row r="36841" x14ac:dyDescent="0.25"/>
    <row r="36842" x14ac:dyDescent="0.25"/>
    <row r="36843" x14ac:dyDescent="0.25"/>
    <row r="36844" x14ac:dyDescent="0.25"/>
    <row r="36845" x14ac:dyDescent="0.25"/>
    <row r="36846" x14ac:dyDescent="0.25"/>
    <row r="36847" x14ac:dyDescent="0.25"/>
    <row r="36848" x14ac:dyDescent="0.25"/>
    <row r="36849" x14ac:dyDescent="0.25"/>
    <row r="36850" x14ac:dyDescent="0.25"/>
    <row r="36851" x14ac:dyDescent="0.25"/>
    <row r="36852" x14ac:dyDescent="0.25"/>
    <row r="36853" x14ac:dyDescent="0.25"/>
    <row r="36854" x14ac:dyDescent="0.25"/>
    <row r="36855" x14ac:dyDescent="0.25"/>
    <row r="36856" x14ac:dyDescent="0.25"/>
    <row r="36857" x14ac:dyDescent="0.25"/>
    <row r="36858" x14ac:dyDescent="0.25"/>
    <row r="36859" x14ac:dyDescent="0.25"/>
    <row r="36860" x14ac:dyDescent="0.25"/>
    <row r="36861" x14ac:dyDescent="0.25"/>
    <row r="36862" x14ac:dyDescent="0.25"/>
    <row r="36863" x14ac:dyDescent="0.25"/>
    <row r="36864" x14ac:dyDescent="0.25"/>
    <row r="36865" x14ac:dyDescent="0.25"/>
    <row r="36866" x14ac:dyDescent="0.25"/>
    <row r="36867" x14ac:dyDescent="0.25"/>
    <row r="36868" x14ac:dyDescent="0.25"/>
    <row r="36869" x14ac:dyDescent="0.25"/>
    <row r="36870" x14ac:dyDescent="0.25"/>
    <row r="36871" x14ac:dyDescent="0.25"/>
    <row r="36872" x14ac:dyDescent="0.25"/>
    <row r="36873" x14ac:dyDescent="0.25"/>
    <row r="36874" x14ac:dyDescent="0.25"/>
    <row r="36875" x14ac:dyDescent="0.25"/>
    <row r="36876" x14ac:dyDescent="0.25"/>
    <row r="36877" x14ac:dyDescent="0.25"/>
    <row r="36878" x14ac:dyDescent="0.25"/>
    <row r="36879" x14ac:dyDescent="0.25"/>
    <row r="36880" x14ac:dyDescent="0.25"/>
    <row r="36881" x14ac:dyDescent="0.25"/>
    <row r="36882" x14ac:dyDescent="0.25"/>
    <row r="36883" x14ac:dyDescent="0.25"/>
    <row r="36884" x14ac:dyDescent="0.25"/>
    <row r="36885" x14ac:dyDescent="0.25"/>
    <row r="36886" x14ac:dyDescent="0.25"/>
    <row r="36887" x14ac:dyDescent="0.25"/>
    <row r="36888" x14ac:dyDescent="0.25"/>
    <row r="36889" x14ac:dyDescent="0.25"/>
    <row r="36890" x14ac:dyDescent="0.25"/>
    <row r="36891" x14ac:dyDescent="0.25"/>
    <row r="36892" x14ac:dyDescent="0.25"/>
    <row r="36893" x14ac:dyDescent="0.25"/>
    <row r="36894" x14ac:dyDescent="0.25"/>
    <row r="36895" x14ac:dyDescent="0.25"/>
    <row r="36896" x14ac:dyDescent="0.25"/>
    <row r="36897" x14ac:dyDescent="0.25"/>
    <row r="36898" x14ac:dyDescent="0.25"/>
    <row r="36899" x14ac:dyDescent="0.25"/>
    <row r="36900" x14ac:dyDescent="0.25"/>
    <row r="36901" x14ac:dyDescent="0.25"/>
    <row r="36902" x14ac:dyDescent="0.25"/>
    <row r="36903" x14ac:dyDescent="0.25"/>
    <row r="36904" x14ac:dyDescent="0.25"/>
    <row r="36905" x14ac:dyDescent="0.25"/>
    <row r="36906" x14ac:dyDescent="0.25"/>
    <row r="36907" x14ac:dyDescent="0.25"/>
    <row r="36908" x14ac:dyDescent="0.25"/>
    <row r="36909" x14ac:dyDescent="0.25"/>
    <row r="36910" x14ac:dyDescent="0.25"/>
    <row r="36911" x14ac:dyDescent="0.25"/>
    <row r="36912" x14ac:dyDescent="0.25"/>
    <row r="36913" x14ac:dyDescent="0.25"/>
    <row r="36914" x14ac:dyDescent="0.25"/>
    <row r="36915" x14ac:dyDescent="0.25"/>
    <row r="36916" x14ac:dyDescent="0.25"/>
    <row r="36917" x14ac:dyDescent="0.25"/>
    <row r="36918" x14ac:dyDescent="0.25"/>
    <row r="36919" x14ac:dyDescent="0.25"/>
    <row r="36920" x14ac:dyDescent="0.25"/>
    <row r="36921" x14ac:dyDescent="0.25"/>
    <row r="36922" x14ac:dyDescent="0.25"/>
    <row r="36923" x14ac:dyDescent="0.25"/>
    <row r="36924" x14ac:dyDescent="0.25"/>
    <row r="36925" x14ac:dyDescent="0.25"/>
    <row r="36926" x14ac:dyDescent="0.25"/>
    <row r="36927" x14ac:dyDescent="0.25"/>
    <row r="36928" x14ac:dyDescent="0.25"/>
    <row r="36929" x14ac:dyDescent="0.25"/>
    <row r="36930" x14ac:dyDescent="0.25"/>
    <row r="36931" x14ac:dyDescent="0.25"/>
    <row r="36932" x14ac:dyDescent="0.25"/>
    <row r="36933" x14ac:dyDescent="0.25"/>
    <row r="36934" x14ac:dyDescent="0.25"/>
    <row r="36935" x14ac:dyDescent="0.25"/>
    <row r="36936" x14ac:dyDescent="0.25"/>
    <row r="36937" x14ac:dyDescent="0.25"/>
    <row r="36938" x14ac:dyDescent="0.25"/>
    <row r="36939" x14ac:dyDescent="0.25"/>
    <row r="36940" x14ac:dyDescent="0.25"/>
    <row r="36941" x14ac:dyDescent="0.25"/>
    <row r="36942" x14ac:dyDescent="0.25"/>
    <row r="36943" x14ac:dyDescent="0.25"/>
    <row r="36944" x14ac:dyDescent="0.25"/>
    <row r="36945" x14ac:dyDescent="0.25"/>
    <row r="36946" x14ac:dyDescent="0.25"/>
    <row r="36947" x14ac:dyDescent="0.25"/>
    <row r="36948" x14ac:dyDescent="0.25"/>
    <row r="36949" x14ac:dyDescent="0.25"/>
    <row r="36950" x14ac:dyDescent="0.25"/>
    <row r="36951" x14ac:dyDescent="0.25"/>
    <row r="36952" x14ac:dyDescent="0.25"/>
    <row r="36953" x14ac:dyDescent="0.25"/>
    <row r="36954" x14ac:dyDescent="0.25"/>
    <row r="36955" x14ac:dyDescent="0.25"/>
    <row r="36956" x14ac:dyDescent="0.25"/>
    <row r="36957" x14ac:dyDescent="0.25"/>
    <row r="36958" x14ac:dyDescent="0.25"/>
    <row r="36959" x14ac:dyDescent="0.25"/>
    <row r="36960" x14ac:dyDescent="0.25"/>
    <row r="36961" x14ac:dyDescent="0.25"/>
    <row r="36962" x14ac:dyDescent="0.25"/>
    <row r="36963" x14ac:dyDescent="0.25"/>
    <row r="36964" x14ac:dyDescent="0.25"/>
    <row r="36965" x14ac:dyDescent="0.25"/>
    <row r="36966" x14ac:dyDescent="0.25"/>
    <row r="36967" x14ac:dyDescent="0.25"/>
    <row r="36968" x14ac:dyDescent="0.25"/>
    <row r="36969" x14ac:dyDescent="0.25"/>
    <row r="36970" x14ac:dyDescent="0.25"/>
    <row r="36971" x14ac:dyDescent="0.25"/>
    <row r="36972" x14ac:dyDescent="0.25"/>
    <row r="36973" x14ac:dyDescent="0.25"/>
    <row r="36974" x14ac:dyDescent="0.25"/>
    <row r="36975" x14ac:dyDescent="0.25"/>
    <row r="36976" x14ac:dyDescent="0.25"/>
    <row r="36977" x14ac:dyDescent="0.25"/>
    <row r="36978" x14ac:dyDescent="0.25"/>
    <row r="36979" x14ac:dyDescent="0.25"/>
    <row r="36980" x14ac:dyDescent="0.25"/>
    <row r="36981" x14ac:dyDescent="0.25"/>
    <row r="36982" x14ac:dyDescent="0.25"/>
    <row r="36983" x14ac:dyDescent="0.25"/>
    <row r="36984" x14ac:dyDescent="0.25"/>
    <row r="36985" x14ac:dyDescent="0.25"/>
    <row r="36986" x14ac:dyDescent="0.25"/>
    <row r="36987" x14ac:dyDescent="0.25"/>
    <row r="36988" x14ac:dyDescent="0.25"/>
    <row r="36989" x14ac:dyDescent="0.25"/>
    <row r="36990" x14ac:dyDescent="0.25"/>
    <row r="36991" x14ac:dyDescent="0.25"/>
    <row r="36992" x14ac:dyDescent="0.25"/>
    <row r="36993" x14ac:dyDescent="0.25"/>
    <row r="36994" x14ac:dyDescent="0.25"/>
    <row r="36995" x14ac:dyDescent="0.25"/>
    <row r="36996" x14ac:dyDescent="0.25"/>
    <row r="36997" x14ac:dyDescent="0.25"/>
    <row r="36998" x14ac:dyDescent="0.25"/>
    <row r="36999" x14ac:dyDescent="0.25"/>
    <row r="37000" x14ac:dyDescent="0.25"/>
    <row r="37001" x14ac:dyDescent="0.25"/>
    <row r="37002" x14ac:dyDescent="0.25"/>
    <row r="37003" x14ac:dyDescent="0.25"/>
    <row r="37004" x14ac:dyDescent="0.25"/>
    <row r="37005" x14ac:dyDescent="0.25"/>
    <row r="37006" x14ac:dyDescent="0.25"/>
    <row r="37007" x14ac:dyDescent="0.25"/>
    <row r="37008" x14ac:dyDescent="0.25"/>
    <row r="37009" x14ac:dyDescent="0.25"/>
    <row r="37010" x14ac:dyDescent="0.25"/>
    <row r="37011" x14ac:dyDescent="0.25"/>
    <row r="37012" x14ac:dyDescent="0.25"/>
    <row r="37013" x14ac:dyDescent="0.25"/>
    <row r="37014" x14ac:dyDescent="0.25"/>
    <row r="37015" x14ac:dyDescent="0.25"/>
    <row r="37016" x14ac:dyDescent="0.25"/>
    <row r="37017" x14ac:dyDescent="0.25"/>
    <row r="37018" x14ac:dyDescent="0.25"/>
    <row r="37019" x14ac:dyDescent="0.25"/>
    <row r="37020" x14ac:dyDescent="0.25"/>
    <row r="37021" x14ac:dyDescent="0.25"/>
    <row r="37022" x14ac:dyDescent="0.25"/>
    <row r="37023" x14ac:dyDescent="0.25"/>
    <row r="37024" x14ac:dyDescent="0.25"/>
    <row r="37025" x14ac:dyDescent="0.25"/>
    <row r="37026" x14ac:dyDescent="0.25"/>
    <row r="37027" x14ac:dyDescent="0.25"/>
    <row r="37028" x14ac:dyDescent="0.25"/>
    <row r="37029" x14ac:dyDescent="0.25"/>
    <row r="37030" x14ac:dyDescent="0.25"/>
    <row r="37031" x14ac:dyDescent="0.25"/>
    <row r="37032" x14ac:dyDescent="0.25"/>
    <row r="37033" x14ac:dyDescent="0.25"/>
    <row r="37034" x14ac:dyDescent="0.25"/>
    <row r="37035" x14ac:dyDescent="0.25"/>
    <row r="37036" x14ac:dyDescent="0.25"/>
    <row r="37037" x14ac:dyDescent="0.25"/>
    <row r="37038" x14ac:dyDescent="0.25"/>
    <row r="37039" x14ac:dyDescent="0.25"/>
    <row r="37040" x14ac:dyDescent="0.25"/>
    <row r="37041" x14ac:dyDescent="0.25"/>
    <row r="37042" x14ac:dyDescent="0.25"/>
    <row r="37043" x14ac:dyDescent="0.25"/>
    <row r="37044" x14ac:dyDescent="0.25"/>
    <row r="37045" x14ac:dyDescent="0.25"/>
    <row r="37046" x14ac:dyDescent="0.25"/>
    <row r="37047" x14ac:dyDescent="0.25"/>
    <row r="37048" x14ac:dyDescent="0.25"/>
    <row r="37049" x14ac:dyDescent="0.25"/>
    <row r="37050" x14ac:dyDescent="0.25"/>
    <row r="37051" x14ac:dyDescent="0.25"/>
    <row r="37052" x14ac:dyDescent="0.25"/>
    <row r="37053" x14ac:dyDescent="0.25"/>
    <row r="37054" x14ac:dyDescent="0.25"/>
    <row r="37055" x14ac:dyDescent="0.25"/>
    <row r="37056" x14ac:dyDescent="0.25"/>
    <row r="37057" x14ac:dyDescent="0.25"/>
    <row r="37058" x14ac:dyDescent="0.25"/>
    <row r="37059" x14ac:dyDescent="0.25"/>
    <row r="37060" x14ac:dyDescent="0.25"/>
    <row r="37061" x14ac:dyDescent="0.25"/>
    <row r="37062" x14ac:dyDescent="0.25"/>
    <row r="37063" x14ac:dyDescent="0.25"/>
    <row r="37064" x14ac:dyDescent="0.25"/>
    <row r="37065" x14ac:dyDescent="0.25"/>
    <row r="37066" x14ac:dyDescent="0.25"/>
    <row r="37067" x14ac:dyDescent="0.25"/>
    <row r="37068" x14ac:dyDescent="0.25"/>
    <row r="37069" x14ac:dyDescent="0.25"/>
    <row r="37070" x14ac:dyDescent="0.25"/>
    <row r="37071" x14ac:dyDescent="0.25"/>
    <row r="37072" x14ac:dyDescent="0.25"/>
    <row r="37073" x14ac:dyDescent="0.25"/>
    <row r="37074" x14ac:dyDescent="0.25"/>
    <row r="37075" x14ac:dyDescent="0.25"/>
    <row r="37076" x14ac:dyDescent="0.25"/>
    <row r="37077" x14ac:dyDescent="0.25"/>
    <row r="37078" x14ac:dyDescent="0.25"/>
    <row r="37079" x14ac:dyDescent="0.25"/>
    <row r="37080" x14ac:dyDescent="0.25"/>
    <row r="37081" x14ac:dyDescent="0.25"/>
    <row r="37082" x14ac:dyDescent="0.25"/>
    <row r="37083" x14ac:dyDescent="0.25"/>
    <row r="37084" x14ac:dyDescent="0.25"/>
    <row r="37085" x14ac:dyDescent="0.25"/>
    <row r="37086" x14ac:dyDescent="0.25"/>
    <row r="37087" x14ac:dyDescent="0.25"/>
    <row r="37088" x14ac:dyDescent="0.25"/>
    <row r="37089" x14ac:dyDescent="0.25"/>
    <row r="37090" x14ac:dyDescent="0.25"/>
    <row r="37091" x14ac:dyDescent="0.25"/>
    <row r="37092" x14ac:dyDescent="0.25"/>
    <row r="37093" x14ac:dyDescent="0.25"/>
    <row r="37094" x14ac:dyDescent="0.25"/>
    <row r="37095" x14ac:dyDescent="0.25"/>
    <row r="37096" x14ac:dyDescent="0.25"/>
    <row r="37097" x14ac:dyDescent="0.25"/>
    <row r="37098" x14ac:dyDescent="0.25"/>
    <row r="37099" x14ac:dyDescent="0.25"/>
    <row r="37100" x14ac:dyDescent="0.25"/>
    <row r="37101" x14ac:dyDescent="0.25"/>
    <row r="37102" x14ac:dyDescent="0.25"/>
    <row r="37103" x14ac:dyDescent="0.25"/>
    <row r="37104" x14ac:dyDescent="0.25"/>
    <row r="37105" x14ac:dyDescent="0.25"/>
    <row r="37106" x14ac:dyDescent="0.25"/>
    <row r="37107" x14ac:dyDescent="0.25"/>
    <row r="37108" x14ac:dyDescent="0.25"/>
    <row r="37109" x14ac:dyDescent="0.25"/>
    <row r="37110" x14ac:dyDescent="0.25"/>
    <row r="37111" x14ac:dyDescent="0.25"/>
    <row r="37112" x14ac:dyDescent="0.25"/>
    <row r="37113" x14ac:dyDescent="0.25"/>
    <row r="37114" x14ac:dyDescent="0.25"/>
    <row r="37115" x14ac:dyDescent="0.25"/>
    <row r="37116" x14ac:dyDescent="0.25"/>
    <row r="37117" x14ac:dyDescent="0.25"/>
    <row r="37118" x14ac:dyDescent="0.25"/>
    <row r="37119" x14ac:dyDescent="0.25"/>
    <row r="37120" x14ac:dyDescent="0.25"/>
    <row r="37121" x14ac:dyDescent="0.25"/>
    <row r="37122" x14ac:dyDescent="0.25"/>
    <row r="37123" x14ac:dyDescent="0.25"/>
    <row r="37124" x14ac:dyDescent="0.25"/>
    <row r="37125" x14ac:dyDescent="0.25"/>
    <row r="37126" x14ac:dyDescent="0.25"/>
    <row r="37127" x14ac:dyDescent="0.25"/>
    <row r="37128" x14ac:dyDescent="0.25"/>
    <row r="37129" x14ac:dyDescent="0.25"/>
    <row r="37130" x14ac:dyDescent="0.25"/>
    <row r="37131" x14ac:dyDescent="0.25"/>
    <row r="37132" x14ac:dyDescent="0.25"/>
    <row r="37133" x14ac:dyDescent="0.25"/>
    <row r="37134" x14ac:dyDescent="0.25"/>
    <row r="37135" x14ac:dyDescent="0.25"/>
    <row r="37136" x14ac:dyDescent="0.25"/>
    <row r="37137" x14ac:dyDescent="0.25"/>
    <row r="37138" x14ac:dyDescent="0.25"/>
    <row r="37139" x14ac:dyDescent="0.25"/>
    <row r="37140" x14ac:dyDescent="0.25"/>
    <row r="37141" x14ac:dyDescent="0.25"/>
    <row r="37142" x14ac:dyDescent="0.25"/>
    <row r="37143" x14ac:dyDescent="0.25"/>
    <row r="37144" x14ac:dyDescent="0.25"/>
    <row r="37145" x14ac:dyDescent="0.25"/>
    <row r="37146" x14ac:dyDescent="0.25"/>
    <row r="37147" x14ac:dyDescent="0.25"/>
    <row r="37148" x14ac:dyDescent="0.25"/>
    <row r="37149" x14ac:dyDescent="0.25"/>
    <row r="37150" x14ac:dyDescent="0.25"/>
    <row r="37151" x14ac:dyDescent="0.25"/>
    <row r="37152" x14ac:dyDescent="0.25"/>
    <row r="37153" x14ac:dyDescent="0.25"/>
    <row r="37154" x14ac:dyDescent="0.25"/>
    <row r="37155" x14ac:dyDescent="0.25"/>
    <row r="37156" x14ac:dyDescent="0.25"/>
    <row r="37157" x14ac:dyDescent="0.25"/>
    <row r="37158" x14ac:dyDescent="0.25"/>
    <row r="37159" x14ac:dyDescent="0.25"/>
    <row r="37160" x14ac:dyDescent="0.25"/>
    <row r="37161" x14ac:dyDescent="0.25"/>
    <row r="37162" x14ac:dyDescent="0.25"/>
    <row r="37163" x14ac:dyDescent="0.25"/>
    <row r="37164" x14ac:dyDescent="0.25"/>
    <row r="37165" x14ac:dyDescent="0.25"/>
    <row r="37166" x14ac:dyDescent="0.25"/>
    <row r="37167" x14ac:dyDescent="0.25"/>
    <row r="37168" x14ac:dyDescent="0.25"/>
    <row r="37169" x14ac:dyDescent="0.25"/>
    <row r="37170" x14ac:dyDescent="0.25"/>
    <row r="37171" x14ac:dyDescent="0.25"/>
    <row r="37172" x14ac:dyDescent="0.25"/>
    <row r="37173" x14ac:dyDescent="0.25"/>
    <row r="37174" x14ac:dyDescent="0.25"/>
    <row r="37175" x14ac:dyDescent="0.25"/>
    <row r="37176" x14ac:dyDescent="0.25"/>
    <row r="37177" x14ac:dyDescent="0.25"/>
    <row r="37178" x14ac:dyDescent="0.25"/>
    <row r="37179" x14ac:dyDescent="0.25"/>
    <row r="37180" x14ac:dyDescent="0.25"/>
    <row r="37181" x14ac:dyDescent="0.25"/>
    <row r="37182" x14ac:dyDescent="0.25"/>
    <row r="37183" x14ac:dyDescent="0.25"/>
    <row r="37184" x14ac:dyDescent="0.25"/>
    <row r="37185" x14ac:dyDescent="0.25"/>
    <row r="37186" x14ac:dyDescent="0.25"/>
    <row r="37187" x14ac:dyDescent="0.25"/>
    <row r="37188" x14ac:dyDescent="0.25"/>
    <row r="37189" x14ac:dyDescent="0.25"/>
    <row r="37190" x14ac:dyDescent="0.25"/>
    <row r="37191" x14ac:dyDescent="0.25"/>
    <row r="37192" x14ac:dyDescent="0.25"/>
    <row r="37193" x14ac:dyDescent="0.25"/>
    <row r="37194" x14ac:dyDescent="0.25"/>
    <row r="37195" x14ac:dyDescent="0.25"/>
    <row r="37196" x14ac:dyDescent="0.25"/>
    <row r="37197" x14ac:dyDescent="0.25"/>
    <row r="37198" x14ac:dyDescent="0.25"/>
    <row r="37199" x14ac:dyDescent="0.25"/>
    <row r="37200" x14ac:dyDescent="0.25"/>
    <row r="37201" x14ac:dyDescent="0.25"/>
    <row r="37202" x14ac:dyDescent="0.25"/>
    <row r="37203" x14ac:dyDescent="0.25"/>
    <row r="37204" x14ac:dyDescent="0.25"/>
    <row r="37205" x14ac:dyDescent="0.25"/>
    <row r="37206" x14ac:dyDescent="0.25"/>
    <row r="37207" x14ac:dyDescent="0.25"/>
    <row r="37208" x14ac:dyDescent="0.25"/>
    <row r="37209" x14ac:dyDescent="0.25"/>
    <row r="37210" x14ac:dyDescent="0.25"/>
    <row r="37211" x14ac:dyDescent="0.25"/>
    <row r="37212" x14ac:dyDescent="0.25"/>
    <row r="37213" x14ac:dyDescent="0.25"/>
    <row r="37214" x14ac:dyDescent="0.25"/>
    <row r="37215" x14ac:dyDescent="0.25"/>
    <row r="37216" x14ac:dyDescent="0.25"/>
    <row r="37217" x14ac:dyDescent="0.25"/>
    <row r="37218" x14ac:dyDescent="0.25"/>
    <row r="37219" x14ac:dyDescent="0.25"/>
    <row r="37220" x14ac:dyDescent="0.25"/>
    <row r="37221" x14ac:dyDescent="0.25"/>
    <row r="37222" x14ac:dyDescent="0.25"/>
    <row r="37223" x14ac:dyDescent="0.25"/>
    <row r="37224" x14ac:dyDescent="0.25"/>
    <row r="37225" x14ac:dyDescent="0.25"/>
    <row r="37226" x14ac:dyDescent="0.25"/>
    <row r="37227" x14ac:dyDescent="0.25"/>
    <row r="37228" x14ac:dyDescent="0.25"/>
    <row r="37229" x14ac:dyDescent="0.25"/>
    <row r="37230" x14ac:dyDescent="0.25"/>
    <row r="37231" x14ac:dyDescent="0.25"/>
    <row r="37232" x14ac:dyDescent="0.25"/>
    <row r="37233" x14ac:dyDescent="0.25"/>
    <row r="37234" x14ac:dyDescent="0.25"/>
    <row r="37235" x14ac:dyDescent="0.25"/>
    <row r="37236" x14ac:dyDescent="0.25"/>
    <row r="37237" x14ac:dyDescent="0.25"/>
    <row r="37238" x14ac:dyDescent="0.25"/>
    <row r="37239" x14ac:dyDescent="0.25"/>
    <row r="37240" x14ac:dyDescent="0.25"/>
    <row r="37241" x14ac:dyDescent="0.25"/>
    <row r="37242" x14ac:dyDescent="0.25"/>
    <row r="37243" x14ac:dyDescent="0.25"/>
    <row r="37244" x14ac:dyDescent="0.25"/>
    <row r="37245" x14ac:dyDescent="0.25"/>
    <row r="37246" x14ac:dyDescent="0.25"/>
    <row r="37247" x14ac:dyDescent="0.25"/>
    <row r="37248" x14ac:dyDescent="0.25"/>
    <row r="37249" x14ac:dyDescent="0.25"/>
    <row r="37250" x14ac:dyDescent="0.25"/>
    <row r="37251" x14ac:dyDescent="0.25"/>
    <row r="37252" x14ac:dyDescent="0.25"/>
    <row r="37253" x14ac:dyDescent="0.25"/>
    <row r="37254" x14ac:dyDescent="0.25"/>
    <row r="37255" x14ac:dyDescent="0.25"/>
    <row r="37256" x14ac:dyDescent="0.25"/>
    <row r="37257" x14ac:dyDescent="0.25"/>
    <row r="37258" x14ac:dyDescent="0.25"/>
    <row r="37259" x14ac:dyDescent="0.25"/>
    <row r="37260" x14ac:dyDescent="0.25"/>
    <row r="37261" x14ac:dyDescent="0.25"/>
    <row r="37262" x14ac:dyDescent="0.25"/>
    <row r="37263" x14ac:dyDescent="0.25"/>
    <row r="37264" x14ac:dyDescent="0.25"/>
    <row r="37265" x14ac:dyDescent="0.25"/>
    <row r="37266" x14ac:dyDescent="0.25"/>
    <row r="37267" x14ac:dyDescent="0.25"/>
    <row r="37268" x14ac:dyDescent="0.25"/>
    <row r="37269" x14ac:dyDescent="0.25"/>
    <row r="37270" x14ac:dyDescent="0.25"/>
    <row r="37271" x14ac:dyDescent="0.25"/>
    <row r="37272" x14ac:dyDescent="0.25"/>
    <row r="37273" x14ac:dyDescent="0.25"/>
    <row r="37274" x14ac:dyDescent="0.25"/>
    <row r="37275" x14ac:dyDescent="0.25"/>
    <row r="37276" x14ac:dyDescent="0.25"/>
    <row r="37277" x14ac:dyDescent="0.25"/>
    <row r="37278" x14ac:dyDescent="0.25"/>
    <row r="37279" x14ac:dyDescent="0.25"/>
    <row r="37280" x14ac:dyDescent="0.25"/>
    <row r="37281" x14ac:dyDescent="0.25"/>
    <row r="37282" x14ac:dyDescent="0.25"/>
    <row r="37283" x14ac:dyDescent="0.25"/>
    <row r="37284" x14ac:dyDescent="0.25"/>
    <row r="37285" x14ac:dyDescent="0.25"/>
    <row r="37286" x14ac:dyDescent="0.25"/>
    <row r="37287" x14ac:dyDescent="0.25"/>
    <row r="37288" x14ac:dyDescent="0.25"/>
    <row r="37289" x14ac:dyDescent="0.25"/>
    <row r="37290" x14ac:dyDescent="0.25"/>
    <row r="37291" x14ac:dyDescent="0.25"/>
    <row r="37292" x14ac:dyDescent="0.25"/>
    <row r="37293" x14ac:dyDescent="0.25"/>
    <row r="37294" x14ac:dyDescent="0.25"/>
    <row r="37295" x14ac:dyDescent="0.25"/>
    <row r="37296" x14ac:dyDescent="0.25"/>
    <row r="37297" x14ac:dyDescent="0.25"/>
    <row r="37298" x14ac:dyDescent="0.25"/>
    <row r="37299" x14ac:dyDescent="0.25"/>
    <row r="37300" x14ac:dyDescent="0.25"/>
    <row r="37301" x14ac:dyDescent="0.25"/>
    <row r="37302" x14ac:dyDescent="0.25"/>
    <row r="37303" x14ac:dyDescent="0.25"/>
    <row r="37304" x14ac:dyDescent="0.25"/>
    <row r="37305" x14ac:dyDescent="0.25"/>
    <row r="37306" x14ac:dyDescent="0.25"/>
    <row r="37307" x14ac:dyDescent="0.25"/>
    <row r="37308" x14ac:dyDescent="0.25"/>
    <row r="37309" x14ac:dyDescent="0.25"/>
    <row r="37310" x14ac:dyDescent="0.25"/>
    <row r="37311" x14ac:dyDescent="0.25"/>
    <row r="37312" x14ac:dyDescent="0.25"/>
    <row r="37313" x14ac:dyDescent="0.25"/>
    <row r="37314" x14ac:dyDescent="0.25"/>
    <row r="37315" x14ac:dyDescent="0.25"/>
    <row r="37316" x14ac:dyDescent="0.25"/>
    <row r="37317" x14ac:dyDescent="0.25"/>
    <row r="37318" x14ac:dyDescent="0.25"/>
    <row r="37319" x14ac:dyDescent="0.25"/>
    <row r="37320" x14ac:dyDescent="0.25"/>
    <row r="37321" x14ac:dyDescent="0.25"/>
    <row r="37322" x14ac:dyDescent="0.25"/>
    <row r="37323" x14ac:dyDescent="0.25"/>
    <row r="37324" x14ac:dyDescent="0.25"/>
    <row r="37325" x14ac:dyDescent="0.25"/>
    <row r="37326" x14ac:dyDescent="0.25"/>
    <row r="37327" x14ac:dyDescent="0.25"/>
    <row r="37328" x14ac:dyDescent="0.25"/>
    <row r="37329" x14ac:dyDescent="0.25"/>
    <row r="37330" x14ac:dyDescent="0.25"/>
    <row r="37331" x14ac:dyDescent="0.25"/>
    <row r="37332" x14ac:dyDescent="0.25"/>
    <row r="37333" x14ac:dyDescent="0.25"/>
    <row r="37334" x14ac:dyDescent="0.25"/>
    <row r="37335" x14ac:dyDescent="0.25"/>
    <row r="37336" x14ac:dyDescent="0.25"/>
    <row r="37337" x14ac:dyDescent="0.25"/>
    <row r="37338" x14ac:dyDescent="0.25"/>
    <row r="37339" x14ac:dyDescent="0.25"/>
    <row r="37340" x14ac:dyDescent="0.25"/>
    <row r="37341" x14ac:dyDescent="0.25"/>
    <row r="37342" x14ac:dyDescent="0.25"/>
    <row r="37343" x14ac:dyDescent="0.25"/>
    <row r="37344" x14ac:dyDescent="0.25"/>
    <row r="37345" x14ac:dyDescent="0.25"/>
    <row r="37346" x14ac:dyDescent="0.25"/>
    <row r="37347" x14ac:dyDescent="0.25"/>
    <row r="37348" x14ac:dyDescent="0.25"/>
    <row r="37349" x14ac:dyDescent="0.25"/>
    <row r="37350" x14ac:dyDescent="0.25"/>
    <row r="37351" x14ac:dyDescent="0.25"/>
    <row r="37352" x14ac:dyDescent="0.25"/>
    <row r="37353" x14ac:dyDescent="0.25"/>
    <row r="37354" x14ac:dyDescent="0.25"/>
    <row r="37355" x14ac:dyDescent="0.25"/>
    <row r="37356" x14ac:dyDescent="0.25"/>
    <row r="37357" x14ac:dyDescent="0.25"/>
    <row r="37358" x14ac:dyDescent="0.25"/>
    <row r="37359" x14ac:dyDescent="0.25"/>
    <row r="37360" x14ac:dyDescent="0.25"/>
    <row r="37361" x14ac:dyDescent="0.25"/>
    <row r="37362" x14ac:dyDescent="0.25"/>
    <row r="37363" x14ac:dyDescent="0.25"/>
    <row r="37364" x14ac:dyDescent="0.25"/>
    <row r="37365" x14ac:dyDescent="0.25"/>
    <row r="37366" x14ac:dyDescent="0.25"/>
    <row r="37367" x14ac:dyDescent="0.25"/>
    <row r="37368" x14ac:dyDescent="0.25"/>
    <row r="37369" x14ac:dyDescent="0.25"/>
    <row r="37370" x14ac:dyDescent="0.25"/>
    <row r="37371" x14ac:dyDescent="0.25"/>
    <row r="37372" x14ac:dyDescent="0.25"/>
    <row r="37373" x14ac:dyDescent="0.25"/>
    <row r="37374" x14ac:dyDescent="0.25"/>
    <row r="37375" x14ac:dyDescent="0.25"/>
    <row r="37376" x14ac:dyDescent="0.25"/>
    <row r="37377" x14ac:dyDescent="0.25"/>
    <row r="37378" x14ac:dyDescent="0.25"/>
    <row r="37379" x14ac:dyDescent="0.25"/>
    <row r="37380" x14ac:dyDescent="0.25"/>
    <row r="37381" x14ac:dyDescent="0.25"/>
    <row r="37382" x14ac:dyDescent="0.25"/>
    <row r="37383" x14ac:dyDescent="0.25"/>
    <row r="37384" x14ac:dyDescent="0.25"/>
    <row r="37385" x14ac:dyDescent="0.25"/>
    <row r="37386" x14ac:dyDescent="0.25"/>
    <row r="37387" x14ac:dyDescent="0.25"/>
    <row r="37388" x14ac:dyDescent="0.25"/>
    <row r="37389" x14ac:dyDescent="0.25"/>
    <row r="37390" x14ac:dyDescent="0.25"/>
    <row r="37391" x14ac:dyDescent="0.25"/>
    <row r="37392" x14ac:dyDescent="0.25"/>
    <row r="37393" x14ac:dyDescent="0.25"/>
    <row r="37394" x14ac:dyDescent="0.25"/>
    <row r="37395" x14ac:dyDescent="0.25"/>
    <row r="37396" x14ac:dyDescent="0.25"/>
    <row r="37397" x14ac:dyDescent="0.25"/>
    <row r="37398" x14ac:dyDescent="0.25"/>
    <row r="37399" x14ac:dyDescent="0.25"/>
    <row r="37400" x14ac:dyDescent="0.25"/>
    <row r="37401" x14ac:dyDescent="0.25"/>
    <row r="37402" x14ac:dyDescent="0.25"/>
    <row r="37403" x14ac:dyDescent="0.25"/>
    <row r="37404" x14ac:dyDescent="0.25"/>
    <row r="37405" x14ac:dyDescent="0.25"/>
    <row r="37406" x14ac:dyDescent="0.25"/>
    <row r="37407" x14ac:dyDescent="0.25"/>
    <row r="37408" x14ac:dyDescent="0.25"/>
    <row r="37409" x14ac:dyDescent="0.25"/>
    <row r="37410" x14ac:dyDescent="0.25"/>
    <row r="37411" x14ac:dyDescent="0.25"/>
    <row r="37412" x14ac:dyDescent="0.25"/>
    <row r="37413" x14ac:dyDescent="0.25"/>
    <row r="37414" x14ac:dyDescent="0.25"/>
    <row r="37415" x14ac:dyDescent="0.25"/>
    <row r="37416" x14ac:dyDescent="0.25"/>
    <row r="37417" x14ac:dyDescent="0.25"/>
    <row r="37418" x14ac:dyDescent="0.25"/>
    <row r="37419" x14ac:dyDescent="0.25"/>
    <row r="37420" x14ac:dyDescent="0.25"/>
    <row r="37421" x14ac:dyDescent="0.25"/>
    <row r="37422" x14ac:dyDescent="0.25"/>
    <row r="37423" x14ac:dyDescent="0.25"/>
    <row r="37424" x14ac:dyDescent="0.25"/>
    <row r="37425" x14ac:dyDescent="0.25"/>
    <row r="37426" x14ac:dyDescent="0.25"/>
    <row r="37427" x14ac:dyDescent="0.25"/>
    <row r="37428" x14ac:dyDescent="0.25"/>
    <row r="37429" x14ac:dyDescent="0.25"/>
    <row r="37430" x14ac:dyDescent="0.25"/>
    <row r="37431" x14ac:dyDescent="0.25"/>
    <row r="37432" x14ac:dyDescent="0.25"/>
    <row r="37433" x14ac:dyDescent="0.25"/>
    <row r="37434" x14ac:dyDescent="0.25"/>
    <row r="37435" x14ac:dyDescent="0.25"/>
    <row r="37436" x14ac:dyDescent="0.25"/>
    <row r="37437" x14ac:dyDescent="0.25"/>
    <row r="37438" x14ac:dyDescent="0.25"/>
    <row r="37439" x14ac:dyDescent="0.25"/>
    <row r="37440" x14ac:dyDescent="0.25"/>
    <row r="37441" x14ac:dyDescent="0.25"/>
    <row r="37442" x14ac:dyDescent="0.25"/>
    <row r="37443" x14ac:dyDescent="0.25"/>
    <row r="37444" x14ac:dyDescent="0.25"/>
    <row r="37445" x14ac:dyDescent="0.25"/>
    <row r="37446" x14ac:dyDescent="0.25"/>
    <row r="37447" x14ac:dyDescent="0.25"/>
    <row r="37448" x14ac:dyDescent="0.25"/>
    <row r="37449" x14ac:dyDescent="0.25"/>
    <row r="37450" x14ac:dyDescent="0.25"/>
    <row r="37451" x14ac:dyDescent="0.25"/>
    <row r="37452" x14ac:dyDescent="0.25"/>
    <row r="37453" x14ac:dyDescent="0.25"/>
    <row r="37454" x14ac:dyDescent="0.25"/>
    <row r="37455" x14ac:dyDescent="0.25"/>
    <row r="37456" x14ac:dyDescent="0.25"/>
    <row r="37457" x14ac:dyDescent="0.25"/>
    <row r="37458" x14ac:dyDescent="0.25"/>
    <row r="37459" x14ac:dyDescent="0.25"/>
    <row r="37460" x14ac:dyDescent="0.25"/>
    <row r="37461" x14ac:dyDescent="0.25"/>
    <row r="37462" x14ac:dyDescent="0.25"/>
    <row r="37463" x14ac:dyDescent="0.25"/>
    <row r="37464" x14ac:dyDescent="0.25"/>
    <row r="37465" x14ac:dyDescent="0.25"/>
    <row r="37466" x14ac:dyDescent="0.25"/>
    <row r="37467" x14ac:dyDescent="0.25"/>
    <row r="37468" x14ac:dyDescent="0.25"/>
    <row r="37469" x14ac:dyDescent="0.25"/>
    <row r="37470" x14ac:dyDescent="0.25"/>
    <row r="37471" x14ac:dyDescent="0.25"/>
    <row r="37472" x14ac:dyDescent="0.25"/>
    <row r="37473" x14ac:dyDescent="0.25"/>
    <row r="37474" x14ac:dyDescent="0.25"/>
    <row r="37475" x14ac:dyDescent="0.25"/>
    <row r="37476" x14ac:dyDescent="0.25"/>
    <row r="37477" x14ac:dyDescent="0.25"/>
    <row r="37478" x14ac:dyDescent="0.25"/>
    <row r="37479" x14ac:dyDescent="0.25"/>
    <row r="37480" x14ac:dyDescent="0.25"/>
    <row r="37481" x14ac:dyDescent="0.25"/>
    <row r="37482" x14ac:dyDescent="0.25"/>
    <row r="37483" x14ac:dyDescent="0.25"/>
    <row r="37484" x14ac:dyDescent="0.25"/>
    <row r="37485" x14ac:dyDescent="0.25"/>
    <row r="37486" x14ac:dyDescent="0.25"/>
    <row r="37487" x14ac:dyDescent="0.25"/>
    <row r="37488" x14ac:dyDescent="0.25"/>
    <row r="37489" x14ac:dyDescent="0.25"/>
    <row r="37490" x14ac:dyDescent="0.25"/>
    <row r="37491" x14ac:dyDescent="0.25"/>
    <row r="37492" x14ac:dyDescent="0.25"/>
    <row r="37493" x14ac:dyDescent="0.25"/>
    <row r="37494" x14ac:dyDescent="0.25"/>
    <row r="37495" x14ac:dyDescent="0.25"/>
    <row r="37496" x14ac:dyDescent="0.25"/>
    <row r="37497" x14ac:dyDescent="0.25"/>
    <row r="37498" x14ac:dyDescent="0.25"/>
    <row r="37499" x14ac:dyDescent="0.25"/>
    <row r="37500" x14ac:dyDescent="0.25"/>
    <row r="37501" x14ac:dyDescent="0.25"/>
    <row r="37502" x14ac:dyDescent="0.25"/>
    <row r="37503" x14ac:dyDescent="0.25"/>
    <row r="37504" x14ac:dyDescent="0.25"/>
    <row r="37505" x14ac:dyDescent="0.25"/>
    <row r="37506" x14ac:dyDescent="0.25"/>
    <row r="37507" x14ac:dyDescent="0.25"/>
    <row r="37508" x14ac:dyDescent="0.25"/>
    <row r="37509" x14ac:dyDescent="0.25"/>
    <row r="37510" x14ac:dyDescent="0.25"/>
    <row r="37511" x14ac:dyDescent="0.25"/>
    <row r="37512" x14ac:dyDescent="0.25"/>
    <row r="37513" x14ac:dyDescent="0.25"/>
    <row r="37514" x14ac:dyDescent="0.25"/>
    <row r="37515" x14ac:dyDescent="0.25"/>
    <row r="37516" x14ac:dyDescent="0.25"/>
    <row r="37517" x14ac:dyDescent="0.25"/>
    <row r="37518" x14ac:dyDescent="0.25"/>
    <row r="37519" x14ac:dyDescent="0.25"/>
    <row r="37520" x14ac:dyDescent="0.25"/>
    <row r="37521" x14ac:dyDescent="0.25"/>
    <row r="37522" x14ac:dyDescent="0.25"/>
    <row r="37523" x14ac:dyDescent="0.25"/>
    <row r="37524" x14ac:dyDescent="0.25"/>
    <row r="37525" x14ac:dyDescent="0.25"/>
    <row r="37526" x14ac:dyDescent="0.25"/>
    <row r="37527" x14ac:dyDescent="0.25"/>
    <row r="37528" x14ac:dyDescent="0.25"/>
    <row r="37529" x14ac:dyDescent="0.25"/>
    <row r="37530" x14ac:dyDescent="0.25"/>
    <row r="37531" x14ac:dyDescent="0.25"/>
    <row r="37532" x14ac:dyDescent="0.25"/>
    <row r="37533" x14ac:dyDescent="0.25"/>
    <row r="37534" x14ac:dyDescent="0.25"/>
    <row r="37535" x14ac:dyDescent="0.25"/>
    <row r="37536" x14ac:dyDescent="0.25"/>
    <row r="37537" x14ac:dyDescent="0.25"/>
    <row r="37538" x14ac:dyDescent="0.25"/>
    <row r="37539" x14ac:dyDescent="0.25"/>
    <row r="37540" x14ac:dyDescent="0.25"/>
    <row r="37541" x14ac:dyDescent="0.25"/>
    <row r="37542" x14ac:dyDescent="0.25"/>
    <row r="37543" x14ac:dyDescent="0.25"/>
    <row r="37544" x14ac:dyDescent="0.25"/>
    <row r="37545" x14ac:dyDescent="0.25"/>
    <row r="37546" x14ac:dyDescent="0.25"/>
    <row r="37547" x14ac:dyDescent="0.25"/>
    <row r="37548" x14ac:dyDescent="0.25"/>
    <row r="37549" x14ac:dyDescent="0.25"/>
    <row r="37550" x14ac:dyDescent="0.25"/>
    <row r="37551" x14ac:dyDescent="0.25"/>
    <row r="37552" x14ac:dyDescent="0.25"/>
    <row r="37553" x14ac:dyDescent="0.25"/>
    <row r="37554" x14ac:dyDescent="0.25"/>
    <row r="37555" x14ac:dyDescent="0.25"/>
    <row r="37556" x14ac:dyDescent="0.25"/>
    <row r="37557" x14ac:dyDescent="0.25"/>
    <row r="37558" x14ac:dyDescent="0.25"/>
    <row r="37559" x14ac:dyDescent="0.25"/>
    <row r="37560" x14ac:dyDescent="0.25"/>
    <row r="37561" x14ac:dyDescent="0.25"/>
    <row r="37562" x14ac:dyDescent="0.25"/>
    <row r="37563" x14ac:dyDescent="0.25"/>
    <row r="37564" x14ac:dyDescent="0.25"/>
    <row r="37565" x14ac:dyDescent="0.25"/>
    <row r="37566" x14ac:dyDescent="0.25"/>
    <row r="37567" x14ac:dyDescent="0.25"/>
    <row r="37568" x14ac:dyDescent="0.25"/>
    <row r="37569" x14ac:dyDescent="0.25"/>
    <row r="37570" x14ac:dyDescent="0.25"/>
    <row r="37571" x14ac:dyDescent="0.25"/>
    <row r="37572" x14ac:dyDescent="0.25"/>
    <row r="37573" x14ac:dyDescent="0.25"/>
    <row r="37574" x14ac:dyDescent="0.25"/>
    <row r="37575" x14ac:dyDescent="0.25"/>
    <row r="37576" x14ac:dyDescent="0.25"/>
    <row r="37577" x14ac:dyDescent="0.25"/>
    <row r="37578" x14ac:dyDescent="0.25"/>
    <row r="37579" x14ac:dyDescent="0.25"/>
    <row r="37580" x14ac:dyDescent="0.25"/>
    <row r="37581" x14ac:dyDescent="0.25"/>
    <row r="37582" x14ac:dyDescent="0.25"/>
    <row r="37583" x14ac:dyDescent="0.25"/>
    <row r="37584" x14ac:dyDescent="0.25"/>
    <row r="37585" x14ac:dyDescent="0.25"/>
    <row r="37586" x14ac:dyDescent="0.25"/>
    <row r="37587" x14ac:dyDescent="0.25"/>
    <row r="37588" x14ac:dyDescent="0.25"/>
    <row r="37589" x14ac:dyDescent="0.25"/>
    <row r="37590" x14ac:dyDescent="0.25"/>
    <row r="37591" x14ac:dyDescent="0.25"/>
    <row r="37592" x14ac:dyDescent="0.25"/>
    <row r="37593" x14ac:dyDescent="0.25"/>
    <row r="37594" x14ac:dyDescent="0.25"/>
    <row r="37595" x14ac:dyDescent="0.25"/>
    <row r="37596" x14ac:dyDescent="0.25"/>
    <row r="37597" x14ac:dyDescent="0.25"/>
    <row r="37598" x14ac:dyDescent="0.25"/>
    <row r="37599" x14ac:dyDescent="0.25"/>
    <row r="37600" x14ac:dyDescent="0.25"/>
    <row r="37601" x14ac:dyDescent="0.25"/>
    <row r="37602" x14ac:dyDescent="0.25"/>
    <row r="37603" x14ac:dyDescent="0.25"/>
    <row r="37604" x14ac:dyDescent="0.25"/>
    <row r="37605" x14ac:dyDescent="0.25"/>
    <row r="37606" x14ac:dyDescent="0.25"/>
    <row r="37607" x14ac:dyDescent="0.25"/>
    <row r="37608" x14ac:dyDescent="0.25"/>
    <row r="37609" x14ac:dyDescent="0.25"/>
    <row r="37610" x14ac:dyDescent="0.25"/>
    <row r="37611" x14ac:dyDescent="0.25"/>
    <row r="37612" x14ac:dyDescent="0.25"/>
    <row r="37613" x14ac:dyDescent="0.25"/>
    <row r="37614" x14ac:dyDescent="0.25"/>
    <row r="37615" x14ac:dyDescent="0.25"/>
    <row r="37616" x14ac:dyDescent="0.25"/>
    <row r="37617" x14ac:dyDescent="0.25"/>
    <row r="37618" x14ac:dyDescent="0.25"/>
    <row r="37619" x14ac:dyDescent="0.25"/>
    <row r="37620" x14ac:dyDescent="0.25"/>
    <row r="37621" x14ac:dyDescent="0.25"/>
    <row r="37622" x14ac:dyDescent="0.25"/>
    <row r="37623" x14ac:dyDescent="0.25"/>
    <row r="37624" x14ac:dyDescent="0.25"/>
    <row r="37625" x14ac:dyDescent="0.25"/>
    <row r="37626" x14ac:dyDescent="0.25"/>
    <row r="37627" x14ac:dyDescent="0.25"/>
    <row r="37628" x14ac:dyDescent="0.25"/>
    <row r="37629" x14ac:dyDescent="0.25"/>
    <row r="37630" x14ac:dyDescent="0.25"/>
    <row r="37631" x14ac:dyDescent="0.25"/>
    <row r="37632" x14ac:dyDescent="0.25"/>
    <row r="37633" x14ac:dyDescent="0.25"/>
    <row r="37634" x14ac:dyDescent="0.25"/>
    <row r="37635" x14ac:dyDescent="0.25"/>
    <row r="37636" x14ac:dyDescent="0.25"/>
    <row r="37637" x14ac:dyDescent="0.25"/>
    <row r="37638" x14ac:dyDescent="0.25"/>
    <row r="37639" x14ac:dyDescent="0.25"/>
    <row r="37640" x14ac:dyDescent="0.25"/>
    <row r="37641" x14ac:dyDescent="0.25"/>
    <row r="37642" x14ac:dyDescent="0.25"/>
    <row r="37643" x14ac:dyDescent="0.25"/>
    <row r="37644" x14ac:dyDescent="0.25"/>
    <row r="37645" x14ac:dyDescent="0.25"/>
    <row r="37646" x14ac:dyDescent="0.25"/>
    <row r="37647" x14ac:dyDescent="0.25"/>
    <row r="37648" x14ac:dyDescent="0.25"/>
    <row r="37649" x14ac:dyDescent="0.25"/>
    <row r="37650" x14ac:dyDescent="0.25"/>
    <row r="37651" x14ac:dyDescent="0.25"/>
    <row r="37652" x14ac:dyDescent="0.25"/>
    <row r="37653" x14ac:dyDescent="0.25"/>
    <row r="37654" x14ac:dyDescent="0.25"/>
    <row r="37655" x14ac:dyDescent="0.25"/>
    <row r="37656" x14ac:dyDescent="0.25"/>
    <row r="37657" x14ac:dyDescent="0.25"/>
    <row r="37658" x14ac:dyDescent="0.25"/>
    <row r="37659" x14ac:dyDescent="0.25"/>
    <row r="37660" x14ac:dyDescent="0.25"/>
    <row r="37661" x14ac:dyDescent="0.25"/>
    <row r="37662" x14ac:dyDescent="0.25"/>
    <row r="37663" x14ac:dyDescent="0.25"/>
    <row r="37664" x14ac:dyDescent="0.25"/>
    <row r="37665" x14ac:dyDescent="0.25"/>
    <row r="37666" x14ac:dyDescent="0.25"/>
    <row r="37667" x14ac:dyDescent="0.25"/>
    <row r="37668" x14ac:dyDescent="0.25"/>
    <row r="37669" x14ac:dyDescent="0.25"/>
    <row r="37670" x14ac:dyDescent="0.25"/>
    <row r="37671" x14ac:dyDescent="0.25"/>
    <row r="37672" x14ac:dyDescent="0.25"/>
    <row r="37673" x14ac:dyDescent="0.25"/>
    <row r="37674" x14ac:dyDescent="0.25"/>
    <row r="37675" x14ac:dyDescent="0.25"/>
    <row r="37676" x14ac:dyDescent="0.25"/>
    <row r="37677" x14ac:dyDescent="0.25"/>
    <row r="37678" x14ac:dyDescent="0.25"/>
    <row r="37679" x14ac:dyDescent="0.25"/>
    <row r="37680" x14ac:dyDescent="0.25"/>
    <row r="37681" x14ac:dyDescent="0.25"/>
    <row r="37682" x14ac:dyDescent="0.25"/>
    <row r="37683" x14ac:dyDescent="0.25"/>
    <row r="37684" x14ac:dyDescent="0.25"/>
    <row r="37685" x14ac:dyDescent="0.25"/>
    <row r="37686" x14ac:dyDescent="0.25"/>
    <row r="37687" x14ac:dyDescent="0.25"/>
    <row r="37688" x14ac:dyDescent="0.25"/>
    <row r="37689" x14ac:dyDescent="0.25"/>
    <row r="37690" x14ac:dyDescent="0.25"/>
    <row r="37691" x14ac:dyDescent="0.25"/>
    <row r="37692" x14ac:dyDescent="0.25"/>
    <row r="37693" x14ac:dyDescent="0.25"/>
    <row r="37694" x14ac:dyDescent="0.25"/>
    <row r="37695" x14ac:dyDescent="0.25"/>
    <row r="37696" x14ac:dyDescent="0.25"/>
    <row r="37697" x14ac:dyDescent="0.25"/>
    <row r="37698" x14ac:dyDescent="0.25"/>
    <row r="37699" x14ac:dyDescent="0.25"/>
    <row r="37700" x14ac:dyDescent="0.25"/>
    <row r="37701" x14ac:dyDescent="0.25"/>
    <row r="37702" x14ac:dyDescent="0.25"/>
    <row r="37703" x14ac:dyDescent="0.25"/>
    <row r="37704" x14ac:dyDescent="0.25"/>
    <row r="37705" x14ac:dyDescent="0.25"/>
    <row r="37706" x14ac:dyDescent="0.25"/>
    <row r="37707" x14ac:dyDescent="0.25"/>
    <row r="37708" x14ac:dyDescent="0.25"/>
    <row r="37709" x14ac:dyDescent="0.25"/>
    <row r="37710" x14ac:dyDescent="0.25"/>
    <row r="37711" x14ac:dyDescent="0.25"/>
    <row r="37712" x14ac:dyDescent="0.25"/>
    <row r="37713" x14ac:dyDescent="0.25"/>
    <row r="37714" x14ac:dyDescent="0.25"/>
    <row r="37715" x14ac:dyDescent="0.25"/>
    <row r="37716" x14ac:dyDescent="0.25"/>
    <row r="37717" x14ac:dyDescent="0.25"/>
    <row r="37718" x14ac:dyDescent="0.25"/>
    <row r="37719" x14ac:dyDescent="0.25"/>
    <row r="37720" x14ac:dyDescent="0.25"/>
    <row r="37721" x14ac:dyDescent="0.25"/>
    <row r="37722" x14ac:dyDescent="0.25"/>
    <row r="37723" x14ac:dyDescent="0.25"/>
    <row r="37724" x14ac:dyDescent="0.25"/>
    <row r="37725" x14ac:dyDescent="0.25"/>
    <row r="37726" x14ac:dyDescent="0.25"/>
    <row r="37727" x14ac:dyDescent="0.25"/>
    <row r="37728" x14ac:dyDescent="0.25"/>
    <row r="37729" x14ac:dyDescent="0.25"/>
    <row r="37730" x14ac:dyDescent="0.25"/>
    <row r="37731" x14ac:dyDescent="0.25"/>
    <row r="37732" x14ac:dyDescent="0.25"/>
    <row r="37733" x14ac:dyDescent="0.25"/>
    <row r="37734" x14ac:dyDescent="0.25"/>
    <row r="37735" x14ac:dyDescent="0.25"/>
    <row r="37736" x14ac:dyDescent="0.25"/>
    <row r="37737" x14ac:dyDescent="0.25"/>
    <row r="37738" x14ac:dyDescent="0.25"/>
    <row r="37739" x14ac:dyDescent="0.25"/>
    <row r="37740" x14ac:dyDescent="0.25"/>
    <row r="37741" x14ac:dyDescent="0.25"/>
    <row r="37742" x14ac:dyDescent="0.25"/>
    <row r="37743" x14ac:dyDescent="0.25"/>
    <row r="37744" x14ac:dyDescent="0.25"/>
    <row r="37745" x14ac:dyDescent="0.25"/>
    <row r="37746" x14ac:dyDescent="0.25"/>
    <row r="37747" x14ac:dyDescent="0.25"/>
    <row r="37748" x14ac:dyDescent="0.25"/>
    <row r="37749" x14ac:dyDescent="0.25"/>
    <row r="37750" x14ac:dyDescent="0.25"/>
    <row r="37751" x14ac:dyDescent="0.25"/>
    <row r="37752" x14ac:dyDescent="0.25"/>
    <row r="37753" x14ac:dyDescent="0.25"/>
    <row r="37754" x14ac:dyDescent="0.25"/>
    <row r="37755" x14ac:dyDescent="0.25"/>
    <row r="37756" x14ac:dyDescent="0.25"/>
    <row r="37757" x14ac:dyDescent="0.25"/>
    <row r="37758" x14ac:dyDescent="0.25"/>
    <row r="37759" x14ac:dyDescent="0.25"/>
    <row r="37760" x14ac:dyDescent="0.25"/>
    <row r="37761" x14ac:dyDescent="0.25"/>
    <row r="37762" x14ac:dyDescent="0.25"/>
    <row r="37763" x14ac:dyDescent="0.25"/>
    <row r="37764" x14ac:dyDescent="0.25"/>
    <row r="37765" x14ac:dyDescent="0.25"/>
    <row r="37766" x14ac:dyDescent="0.25"/>
    <row r="37767" x14ac:dyDescent="0.25"/>
    <row r="37768" x14ac:dyDescent="0.25"/>
    <row r="37769" x14ac:dyDescent="0.25"/>
    <row r="37770" x14ac:dyDescent="0.25"/>
    <row r="37771" x14ac:dyDescent="0.25"/>
    <row r="37772" x14ac:dyDescent="0.25"/>
    <row r="37773" x14ac:dyDescent="0.25"/>
    <row r="37774" x14ac:dyDescent="0.25"/>
    <row r="37775" x14ac:dyDescent="0.25"/>
    <row r="37776" x14ac:dyDescent="0.25"/>
    <row r="37777" x14ac:dyDescent="0.25"/>
    <row r="37778" x14ac:dyDescent="0.25"/>
    <row r="37779" x14ac:dyDescent="0.25"/>
    <row r="37780" x14ac:dyDescent="0.25"/>
    <row r="37781" x14ac:dyDescent="0.25"/>
    <row r="37782" x14ac:dyDescent="0.25"/>
    <row r="37783" x14ac:dyDescent="0.25"/>
    <row r="37784" x14ac:dyDescent="0.25"/>
    <row r="37785" x14ac:dyDescent="0.25"/>
    <row r="37786" x14ac:dyDescent="0.25"/>
    <row r="37787" x14ac:dyDescent="0.25"/>
    <row r="37788" x14ac:dyDescent="0.25"/>
    <row r="37789" x14ac:dyDescent="0.25"/>
    <row r="37790" x14ac:dyDescent="0.25"/>
    <row r="37791" x14ac:dyDescent="0.25"/>
    <row r="37792" x14ac:dyDescent="0.25"/>
    <row r="37793" x14ac:dyDescent="0.25"/>
    <row r="37794" x14ac:dyDescent="0.25"/>
    <row r="37795" x14ac:dyDescent="0.25"/>
    <row r="37796" x14ac:dyDescent="0.25"/>
    <row r="37797" x14ac:dyDescent="0.25"/>
    <row r="37798" x14ac:dyDescent="0.25"/>
    <row r="37799" x14ac:dyDescent="0.25"/>
    <row r="37800" x14ac:dyDescent="0.25"/>
    <row r="37801" x14ac:dyDescent="0.25"/>
    <row r="37802" x14ac:dyDescent="0.25"/>
    <row r="37803" x14ac:dyDescent="0.25"/>
    <row r="37804" x14ac:dyDescent="0.25"/>
    <row r="37805" x14ac:dyDescent="0.25"/>
    <row r="37806" x14ac:dyDescent="0.25"/>
    <row r="37807" x14ac:dyDescent="0.25"/>
    <row r="37808" x14ac:dyDescent="0.25"/>
    <row r="37809" x14ac:dyDescent="0.25"/>
    <row r="37810" x14ac:dyDescent="0.25"/>
    <row r="37811" x14ac:dyDescent="0.25"/>
    <row r="37812" x14ac:dyDescent="0.25"/>
    <row r="37813" x14ac:dyDescent="0.25"/>
    <row r="37814" x14ac:dyDescent="0.25"/>
    <row r="37815" x14ac:dyDescent="0.25"/>
    <row r="37816" x14ac:dyDescent="0.25"/>
    <row r="37817" x14ac:dyDescent="0.25"/>
    <row r="37818" x14ac:dyDescent="0.25"/>
    <row r="37819" x14ac:dyDescent="0.25"/>
    <row r="37820" x14ac:dyDescent="0.25"/>
    <row r="37821" x14ac:dyDescent="0.25"/>
    <row r="37822" x14ac:dyDescent="0.25"/>
    <row r="37823" x14ac:dyDescent="0.25"/>
    <row r="37824" x14ac:dyDescent="0.25"/>
    <row r="37825" x14ac:dyDescent="0.25"/>
    <row r="37826" x14ac:dyDescent="0.25"/>
    <row r="37827" x14ac:dyDescent="0.25"/>
    <row r="37828" x14ac:dyDescent="0.25"/>
    <row r="37829" x14ac:dyDescent="0.25"/>
    <row r="37830" x14ac:dyDescent="0.25"/>
    <row r="37831" x14ac:dyDescent="0.25"/>
    <row r="37832" x14ac:dyDescent="0.25"/>
    <row r="37833" x14ac:dyDescent="0.25"/>
    <row r="37834" x14ac:dyDescent="0.25"/>
    <row r="37835" x14ac:dyDescent="0.25"/>
    <row r="37836" x14ac:dyDescent="0.25"/>
    <row r="37837" x14ac:dyDescent="0.25"/>
    <row r="37838" x14ac:dyDescent="0.25"/>
    <row r="37839" x14ac:dyDescent="0.25"/>
    <row r="37840" x14ac:dyDescent="0.25"/>
    <row r="37841" x14ac:dyDescent="0.25"/>
    <row r="37842" x14ac:dyDescent="0.25"/>
    <row r="37843" x14ac:dyDescent="0.25"/>
    <row r="37844" x14ac:dyDescent="0.25"/>
    <row r="37845" x14ac:dyDescent="0.25"/>
    <row r="37846" x14ac:dyDescent="0.25"/>
    <row r="37847" x14ac:dyDescent="0.25"/>
    <row r="37848" x14ac:dyDescent="0.25"/>
    <row r="37849" x14ac:dyDescent="0.25"/>
    <row r="37850" x14ac:dyDescent="0.25"/>
    <row r="37851" x14ac:dyDescent="0.25"/>
    <row r="37852" x14ac:dyDescent="0.25"/>
    <row r="37853" x14ac:dyDescent="0.25"/>
    <row r="37854" x14ac:dyDescent="0.25"/>
    <row r="37855" x14ac:dyDescent="0.25"/>
    <row r="37856" x14ac:dyDescent="0.25"/>
    <row r="37857" x14ac:dyDescent="0.25"/>
    <row r="37858" x14ac:dyDescent="0.25"/>
    <row r="37859" x14ac:dyDescent="0.25"/>
    <row r="37860" x14ac:dyDescent="0.25"/>
    <row r="37861" x14ac:dyDescent="0.25"/>
    <row r="37862" x14ac:dyDescent="0.25"/>
    <row r="37863" x14ac:dyDescent="0.25"/>
    <row r="37864" x14ac:dyDescent="0.25"/>
    <row r="37865" x14ac:dyDescent="0.25"/>
    <row r="37866" x14ac:dyDescent="0.25"/>
    <row r="37867" x14ac:dyDescent="0.25"/>
    <row r="37868" x14ac:dyDescent="0.25"/>
    <row r="37869" x14ac:dyDescent="0.25"/>
    <row r="37870" x14ac:dyDescent="0.25"/>
    <row r="37871" x14ac:dyDescent="0.25"/>
    <row r="37872" x14ac:dyDescent="0.25"/>
    <row r="37873" x14ac:dyDescent="0.25"/>
    <row r="37874" x14ac:dyDescent="0.25"/>
    <row r="37875" x14ac:dyDescent="0.25"/>
    <row r="37876" x14ac:dyDescent="0.25"/>
    <row r="37877" x14ac:dyDescent="0.25"/>
    <row r="37878" x14ac:dyDescent="0.25"/>
    <row r="37879" x14ac:dyDescent="0.25"/>
    <row r="37880" x14ac:dyDescent="0.25"/>
    <row r="37881" x14ac:dyDescent="0.25"/>
    <row r="37882" x14ac:dyDescent="0.25"/>
    <row r="37883" x14ac:dyDescent="0.25"/>
    <row r="37884" x14ac:dyDescent="0.25"/>
    <row r="37885" x14ac:dyDescent="0.25"/>
    <row r="37886" x14ac:dyDescent="0.25"/>
    <row r="37887" x14ac:dyDescent="0.25"/>
    <row r="37888" x14ac:dyDescent="0.25"/>
    <row r="37889" x14ac:dyDescent="0.25"/>
    <row r="37890" x14ac:dyDescent="0.25"/>
    <row r="37891" x14ac:dyDescent="0.25"/>
    <row r="37892" x14ac:dyDescent="0.25"/>
    <row r="37893" x14ac:dyDescent="0.25"/>
    <row r="37894" x14ac:dyDescent="0.25"/>
    <row r="37895" x14ac:dyDescent="0.25"/>
    <row r="37896" x14ac:dyDescent="0.25"/>
    <row r="37897" x14ac:dyDescent="0.25"/>
    <row r="37898" x14ac:dyDescent="0.25"/>
    <row r="37899" x14ac:dyDescent="0.25"/>
    <row r="37900" x14ac:dyDescent="0.25"/>
    <row r="37901" x14ac:dyDescent="0.25"/>
    <row r="37902" x14ac:dyDescent="0.25"/>
    <row r="37903" x14ac:dyDescent="0.25"/>
    <row r="37904" x14ac:dyDescent="0.25"/>
    <row r="37905" x14ac:dyDescent="0.25"/>
    <row r="37906" x14ac:dyDescent="0.25"/>
    <row r="37907" x14ac:dyDescent="0.25"/>
    <row r="37908" x14ac:dyDescent="0.25"/>
    <row r="37909" x14ac:dyDescent="0.25"/>
    <row r="37910" x14ac:dyDescent="0.25"/>
    <row r="37911" x14ac:dyDescent="0.25"/>
    <row r="37912" x14ac:dyDescent="0.25"/>
    <row r="37913" x14ac:dyDescent="0.25"/>
    <row r="37914" x14ac:dyDescent="0.25"/>
    <row r="37915" x14ac:dyDescent="0.25"/>
    <row r="37916" x14ac:dyDescent="0.25"/>
    <row r="37917" x14ac:dyDescent="0.25"/>
    <row r="37918" x14ac:dyDescent="0.25"/>
    <row r="37919" x14ac:dyDescent="0.25"/>
    <row r="37920" x14ac:dyDescent="0.25"/>
    <row r="37921" x14ac:dyDescent="0.25"/>
    <row r="37922" x14ac:dyDescent="0.25"/>
    <row r="37923" x14ac:dyDescent="0.25"/>
    <row r="37924" x14ac:dyDescent="0.25"/>
    <row r="37925" x14ac:dyDescent="0.25"/>
    <row r="37926" x14ac:dyDescent="0.25"/>
    <row r="37927" x14ac:dyDescent="0.25"/>
    <row r="37928" x14ac:dyDescent="0.25"/>
    <row r="37929" x14ac:dyDescent="0.25"/>
    <row r="37930" x14ac:dyDescent="0.25"/>
    <row r="37931" x14ac:dyDescent="0.25"/>
    <row r="37932" x14ac:dyDescent="0.25"/>
    <row r="37933" x14ac:dyDescent="0.25"/>
    <row r="37934" x14ac:dyDescent="0.25"/>
    <row r="37935" x14ac:dyDescent="0.25"/>
    <row r="37936" x14ac:dyDescent="0.25"/>
    <row r="37937" x14ac:dyDescent="0.25"/>
    <row r="37938" x14ac:dyDescent="0.25"/>
    <row r="37939" x14ac:dyDescent="0.25"/>
    <row r="37940" x14ac:dyDescent="0.25"/>
    <row r="37941" x14ac:dyDescent="0.25"/>
    <row r="37942" x14ac:dyDescent="0.25"/>
    <row r="37943" x14ac:dyDescent="0.25"/>
    <row r="37944" x14ac:dyDescent="0.25"/>
    <row r="37945" x14ac:dyDescent="0.25"/>
    <row r="37946" x14ac:dyDescent="0.25"/>
    <row r="37947" x14ac:dyDescent="0.25"/>
    <row r="37948" x14ac:dyDescent="0.25"/>
    <row r="37949" x14ac:dyDescent="0.25"/>
    <row r="37950" x14ac:dyDescent="0.25"/>
    <row r="37951" x14ac:dyDescent="0.25"/>
    <row r="37952" x14ac:dyDescent="0.25"/>
    <row r="37953" x14ac:dyDescent="0.25"/>
    <row r="37954" x14ac:dyDescent="0.25"/>
    <row r="37955" x14ac:dyDescent="0.25"/>
    <row r="37956" x14ac:dyDescent="0.25"/>
    <row r="37957" x14ac:dyDescent="0.25"/>
    <row r="37958" x14ac:dyDescent="0.25"/>
    <row r="37959" x14ac:dyDescent="0.25"/>
    <row r="37960" x14ac:dyDescent="0.25"/>
    <row r="37961" x14ac:dyDescent="0.25"/>
    <row r="37962" x14ac:dyDescent="0.25"/>
    <row r="37963" x14ac:dyDescent="0.25"/>
    <row r="37964" x14ac:dyDescent="0.25"/>
    <row r="37965" x14ac:dyDescent="0.25"/>
    <row r="37966" x14ac:dyDescent="0.25"/>
    <row r="37967" x14ac:dyDescent="0.25"/>
    <row r="37968" x14ac:dyDescent="0.25"/>
    <row r="37969" x14ac:dyDescent="0.25"/>
    <row r="37970" x14ac:dyDescent="0.25"/>
    <row r="37971" x14ac:dyDescent="0.25"/>
    <row r="37972" x14ac:dyDescent="0.25"/>
    <row r="37973" x14ac:dyDescent="0.25"/>
    <row r="37974" x14ac:dyDescent="0.25"/>
    <row r="37975" x14ac:dyDescent="0.25"/>
    <row r="37976" x14ac:dyDescent="0.25"/>
    <row r="37977" x14ac:dyDescent="0.25"/>
    <row r="37978" x14ac:dyDescent="0.25"/>
    <row r="37979" x14ac:dyDescent="0.25"/>
    <row r="37980" x14ac:dyDescent="0.25"/>
    <row r="37981" x14ac:dyDescent="0.25"/>
    <row r="37982" x14ac:dyDescent="0.25"/>
    <row r="37983" x14ac:dyDescent="0.25"/>
    <row r="37984" x14ac:dyDescent="0.25"/>
    <row r="37985" x14ac:dyDescent="0.25"/>
    <row r="37986" x14ac:dyDescent="0.25"/>
    <row r="37987" x14ac:dyDescent="0.25"/>
    <row r="37988" x14ac:dyDescent="0.25"/>
    <row r="37989" x14ac:dyDescent="0.25"/>
    <row r="37990" x14ac:dyDescent="0.25"/>
    <row r="37991" x14ac:dyDescent="0.25"/>
    <row r="37992" x14ac:dyDescent="0.25"/>
    <row r="37993" x14ac:dyDescent="0.25"/>
    <row r="37994" x14ac:dyDescent="0.25"/>
    <row r="37995" x14ac:dyDescent="0.25"/>
    <row r="37996" x14ac:dyDescent="0.25"/>
    <row r="37997" x14ac:dyDescent="0.25"/>
    <row r="37998" x14ac:dyDescent="0.25"/>
    <row r="37999" x14ac:dyDescent="0.25"/>
    <row r="38000" x14ac:dyDescent="0.25"/>
    <row r="38001" x14ac:dyDescent="0.25"/>
    <row r="38002" x14ac:dyDescent="0.25"/>
    <row r="38003" x14ac:dyDescent="0.25"/>
    <row r="38004" x14ac:dyDescent="0.25"/>
    <row r="38005" x14ac:dyDescent="0.25"/>
    <row r="38006" x14ac:dyDescent="0.25"/>
    <row r="38007" x14ac:dyDescent="0.25"/>
    <row r="38008" x14ac:dyDescent="0.25"/>
    <row r="38009" x14ac:dyDescent="0.25"/>
    <row r="38010" x14ac:dyDescent="0.25"/>
    <row r="38011" x14ac:dyDescent="0.25"/>
    <row r="38012" x14ac:dyDescent="0.25"/>
    <row r="38013" x14ac:dyDescent="0.25"/>
    <row r="38014" x14ac:dyDescent="0.25"/>
    <row r="38015" x14ac:dyDescent="0.25"/>
    <row r="38016" x14ac:dyDescent="0.25"/>
    <row r="38017" x14ac:dyDescent="0.25"/>
    <row r="38018" x14ac:dyDescent="0.25"/>
    <row r="38019" x14ac:dyDescent="0.25"/>
    <row r="38020" x14ac:dyDescent="0.25"/>
    <row r="38021" x14ac:dyDescent="0.25"/>
    <row r="38022" x14ac:dyDescent="0.25"/>
    <row r="38023" x14ac:dyDescent="0.25"/>
    <row r="38024" x14ac:dyDescent="0.25"/>
    <row r="38025" x14ac:dyDescent="0.25"/>
    <row r="38026" x14ac:dyDescent="0.25"/>
    <row r="38027" x14ac:dyDescent="0.25"/>
    <row r="38028" x14ac:dyDescent="0.25"/>
    <row r="38029" x14ac:dyDescent="0.25"/>
    <row r="38030" x14ac:dyDescent="0.25"/>
    <row r="38031" x14ac:dyDescent="0.25"/>
    <row r="38032" x14ac:dyDescent="0.25"/>
    <row r="38033" x14ac:dyDescent="0.25"/>
    <row r="38034" x14ac:dyDescent="0.25"/>
    <row r="38035" x14ac:dyDescent="0.25"/>
    <row r="38036" x14ac:dyDescent="0.25"/>
    <row r="38037" x14ac:dyDescent="0.25"/>
    <row r="38038" x14ac:dyDescent="0.25"/>
    <row r="38039" x14ac:dyDescent="0.25"/>
    <row r="38040" x14ac:dyDescent="0.25"/>
    <row r="38041" x14ac:dyDescent="0.25"/>
    <row r="38042" x14ac:dyDescent="0.25"/>
    <row r="38043" x14ac:dyDescent="0.25"/>
    <row r="38044" x14ac:dyDescent="0.25"/>
    <row r="38045" x14ac:dyDescent="0.25"/>
    <row r="38046" x14ac:dyDescent="0.25"/>
    <row r="38047" x14ac:dyDescent="0.25"/>
    <row r="38048" x14ac:dyDescent="0.25"/>
    <row r="38049" x14ac:dyDescent="0.25"/>
    <row r="38050" x14ac:dyDescent="0.25"/>
    <row r="38051" x14ac:dyDescent="0.25"/>
    <row r="38052" x14ac:dyDescent="0.25"/>
    <row r="38053" x14ac:dyDescent="0.25"/>
    <row r="38054" x14ac:dyDescent="0.25"/>
    <row r="38055" x14ac:dyDescent="0.25"/>
    <row r="38056" x14ac:dyDescent="0.25"/>
    <row r="38057" x14ac:dyDescent="0.25"/>
    <row r="38058" x14ac:dyDescent="0.25"/>
    <row r="38059" x14ac:dyDescent="0.25"/>
    <row r="38060" x14ac:dyDescent="0.25"/>
    <row r="38061" x14ac:dyDescent="0.25"/>
    <row r="38062" x14ac:dyDescent="0.25"/>
    <row r="38063" x14ac:dyDescent="0.25"/>
    <row r="38064" x14ac:dyDescent="0.25"/>
    <row r="38065" x14ac:dyDescent="0.25"/>
    <row r="38066" x14ac:dyDescent="0.25"/>
    <row r="38067" x14ac:dyDescent="0.25"/>
    <row r="38068" x14ac:dyDescent="0.25"/>
    <row r="38069" x14ac:dyDescent="0.25"/>
    <row r="38070" x14ac:dyDescent="0.25"/>
    <row r="38071" x14ac:dyDescent="0.25"/>
    <row r="38072" x14ac:dyDescent="0.25"/>
    <row r="38073" x14ac:dyDescent="0.25"/>
    <row r="38074" x14ac:dyDescent="0.25"/>
    <row r="38075" x14ac:dyDescent="0.25"/>
    <row r="38076" x14ac:dyDescent="0.25"/>
    <row r="38077" x14ac:dyDescent="0.25"/>
    <row r="38078" x14ac:dyDescent="0.25"/>
    <row r="38079" x14ac:dyDescent="0.25"/>
    <row r="38080" x14ac:dyDescent="0.25"/>
    <row r="38081" x14ac:dyDescent="0.25"/>
    <row r="38082" x14ac:dyDescent="0.25"/>
    <row r="38083" x14ac:dyDescent="0.25"/>
    <row r="38084" x14ac:dyDescent="0.25"/>
    <row r="38085" x14ac:dyDescent="0.25"/>
    <row r="38086" x14ac:dyDescent="0.25"/>
    <row r="38087" x14ac:dyDescent="0.25"/>
    <row r="38088" x14ac:dyDescent="0.25"/>
    <row r="38089" x14ac:dyDescent="0.25"/>
    <row r="38090" x14ac:dyDescent="0.25"/>
    <row r="38091" x14ac:dyDescent="0.25"/>
    <row r="38092" x14ac:dyDescent="0.25"/>
    <row r="38093" x14ac:dyDescent="0.25"/>
    <row r="38094" x14ac:dyDescent="0.25"/>
    <row r="38095" x14ac:dyDescent="0.25"/>
    <row r="38096" x14ac:dyDescent="0.25"/>
    <row r="38097" x14ac:dyDescent="0.25"/>
    <row r="38098" x14ac:dyDescent="0.25"/>
    <row r="38099" x14ac:dyDescent="0.25"/>
    <row r="38100" x14ac:dyDescent="0.25"/>
    <row r="38101" x14ac:dyDescent="0.25"/>
    <row r="38102" x14ac:dyDescent="0.25"/>
    <row r="38103" x14ac:dyDescent="0.25"/>
    <row r="38104" x14ac:dyDescent="0.25"/>
    <row r="38105" x14ac:dyDescent="0.25"/>
    <row r="38106" x14ac:dyDescent="0.25"/>
    <row r="38107" x14ac:dyDescent="0.25"/>
    <row r="38108" x14ac:dyDescent="0.25"/>
    <row r="38109" x14ac:dyDescent="0.25"/>
    <row r="38110" x14ac:dyDescent="0.25"/>
    <row r="38111" x14ac:dyDescent="0.25"/>
    <row r="38112" x14ac:dyDescent="0.25"/>
    <row r="38113" x14ac:dyDescent="0.25"/>
    <row r="38114" x14ac:dyDescent="0.25"/>
    <row r="38115" x14ac:dyDescent="0.25"/>
    <row r="38116" x14ac:dyDescent="0.25"/>
    <row r="38117" x14ac:dyDescent="0.25"/>
    <row r="38118" x14ac:dyDescent="0.25"/>
    <row r="38119" x14ac:dyDescent="0.25"/>
    <row r="38120" x14ac:dyDescent="0.25"/>
    <row r="38121" x14ac:dyDescent="0.25"/>
    <row r="38122" x14ac:dyDescent="0.25"/>
    <row r="38123" x14ac:dyDescent="0.25"/>
    <row r="38124" x14ac:dyDescent="0.25"/>
    <row r="38125" x14ac:dyDescent="0.25"/>
    <row r="38126" x14ac:dyDescent="0.25"/>
    <row r="38127" x14ac:dyDescent="0.25"/>
    <row r="38128" x14ac:dyDescent="0.25"/>
    <row r="38129" x14ac:dyDescent="0.25"/>
    <row r="38130" x14ac:dyDescent="0.25"/>
    <row r="38131" x14ac:dyDescent="0.25"/>
    <row r="38132" x14ac:dyDescent="0.25"/>
    <row r="38133" x14ac:dyDescent="0.25"/>
    <row r="38134" x14ac:dyDescent="0.25"/>
    <row r="38135" x14ac:dyDescent="0.25"/>
    <row r="38136" x14ac:dyDescent="0.25"/>
    <row r="38137" x14ac:dyDescent="0.25"/>
    <row r="38138" x14ac:dyDescent="0.25"/>
    <row r="38139" x14ac:dyDescent="0.25"/>
    <row r="38140" x14ac:dyDescent="0.25"/>
    <row r="38141" x14ac:dyDescent="0.25"/>
    <row r="38142" x14ac:dyDescent="0.25"/>
    <row r="38143" x14ac:dyDescent="0.25"/>
    <row r="38144" x14ac:dyDescent="0.25"/>
    <row r="38145" x14ac:dyDescent="0.25"/>
    <row r="38146" x14ac:dyDescent="0.25"/>
    <row r="38147" x14ac:dyDescent="0.25"/>
    <row r="38148" x14ac:dyDescent="0.25"/>
    <row r="38149" x14ac:dyDescent="0.25"/>
    <row r="38150" x14ac:dyDescent="0.25"/>
    <row r="38151" x14ac:dyDescent="0.25"/>
    <row r="38152" x14ac:dyDescent="0.25"/>
    <row r="38153" x14ac:dyDescent="0.25"/>
    <row r="38154" x14ac:dyDescent="0.25"/>
    <row r="38155" x14ac:dyDescent="0.25"/>
    <row r="38156" x14ac:dyDescent="0.25"/>
    <row r="38157" x14ac:dyDescent="0.25"/>
    <row r="38158" x14ac:dyDescent="0.25"/>
    <row r="38159" x14ac:dyDescent="0.25"/>
    <row r="38160" x14ac:dyDescent="0.25"/>
    <row r="38161" x14ac:dyDescent="0.25"/>
    <row r="38162" x14ac:dyDescent="0.25"/>
    <row r="38163" x14ac:dyDescent="0.25"/>
    <row r="38164" x14ac:dyDescent="0.25"/>
    <row r="38165" x14ac:dyDescent="0.25"/>
    <row r="38166" x14ac:dyDescent="0.25"/>
    <row r="38167" x14ac:dyDescent="0.25"/>
    <row r="38168" x14ac:dyDescent="0.25"/>
    <row r="38169" x14ac:dyDescent="0.25"/>
    <row r="38170" x14ac:dyDescent="0.25"/>
    <row r="38171" x14ac:dyDescent="0.25"/>
    <row r="38172" x14ac:dyDescent="0.25"/>
    <row r="38173" x14ac:dyDescent="0.25"/>
    <row r="38174" x14ac:dyDescent="0.25"/>
    <row r="38175" x14ac:dyDescent="0.25"/>
    <row r="38176" x14ac:dyDescent="0.25"/>
    <row r="38177" x14ac:dyDescent="0.25"/>
    <row r="38178" x14ac:dyDescent="0.25"/>
    <row r="38179" x14ac:dyDescent="0.25"/>
    <row r="38180" x14ac:dyDescent="0.25"/>
    <row r="38181" x14ac:dyDescent="0.25"/>
    <row r="38182" x14ac:dyDescent="0.25"/>
    <row r="38183" x14ac:dyDescent="0.25"/>
    <row r="38184" x14ac:dyDescent="0.25"/>
    <row r="38185" x14ac:dyDescent="0.25"/>
    <row r="38186" x14ac:dyDescent="0.25"/>
    <row r="38187" x14ac:dyDescent="0.25"/>
    <row r="38188" x14ac:dyDescent="0.25"/>
    <row r="38189" x14ac:dyDescent="0.25"/>
    <row r="38190" x14ac:dyDescent="0.25"/>
    <row r="38191" x14ac:dyDescent="0.25"/>
    <row r="38192" x14ac:dyDescent="0.25"/>
    <row r="38193" x14ac:dyDescent="0.25"/>
    <row r="38194" x14ac:dyDescent="0.25"/>
    <row r="38195" x14ac:dyDescent="0.25"/>
    <row r="38196" x14ac:dyDescent="0.25"/>
    <row r="38197" x14ac:dyDescent="0.25"/>
    <row r="38198" x14ac:dyDescent="0.25"/>
    <row r="38199" x14ac:dyDescent="0.25"/>
    <row r="38200" x14ac:dyDescent="0.25"/>
    <row r="38201" x14ac:dyDescent="0.25"/>
    <row r="38202" x14ac:dyDescent="0.25"/>
    <row r="38203" x14ac:dyDescent="0.25"/>
    <row r="38204" x14ac:dyDescent="0.25"/>
    <row r="38205" x14ac:dyDescent="0.25"/>
    <row r="38206" x14ac:dyDescent="0.25"/>
    <row r="38207" x14ac:dyDescent="0.25"/>
    <row r="38208" x14ac:dyDescent="0.25"/>
    <row r="38209" x14ac:dyDescent="0.25"/>
    <row r="38210" x14ac:dyDescent="0.25"/>
    <row r="38211" x14ac:dyDescent="0.25"/>
    <row r="38212" x14ac:dyDescent="0.25"/>
    <row r="38213" x14ac:dyDescent="0.25"/>
    <row r="38214" x14ac:dyDescent="0.25"/>
    <row r="38215" x14ac:dyDescent="0.25"/>
    <row r="38216" x14ac:dyDescent="0.25"/>
    <row r="38217" x14ac:dyDescent="0.25"/>
    <row r="38218" x14ac:dyDescent="0.25"/>
    <row r="38219" x14ac:dyDescent="0.25"/>
    <row r="38220" x14ac:dyDescent="0.25"/>
    <row r="38221" x14ac:dyDescent="0.25"/>
    <row r="38222" x14ac:dyDescent="0.25"/>
    <row r="38223" x14ac:dyDescent="0.25"/>
    <row r="38224" x14ac:dyDescent="0.25"/>
    <row r="38225" x14ac:dyDescent="0.25"/>
    <row r="38226" x14ac:dyDescent="0.25"/>
    <row r="38227" x14ac:dyDescent="0.25"/>
    <row r="38228" x14ac:dyDescent="0.25"/>
    <row r="38229" x14ac:dyDescent="0.25"/>
    <row r="38230" x14ac:dyDescent="0.25"/>
    <row r="38231" x14ac:dyDescent="0.25"/>
    <row r="38232" x14ac:dyDescent="0.25"/>
    <row r="38233" x14ac:dyDescent="0.25"/>
    <row r="38234" x14ac:dyDescent="0.25"/>
    <row r="38235" x14ac:dyDescent="0.25"/>
    <row r="38236" x14ac:dyDescent="0.25"/>
    <row r="38237" x14ac:dyDescent="0.25"/>
    <row r="38238" x14ac:dyDescent="0.25"/>
    <row r="38239" x14ac:dyDescent="0.25"/>
    <row r="38240" x14ac:dyDescent="0.25"/>
    <row r="38241" x14ac:dyDescent="0.25"/>
    <row r="38242" x14ac:dyDescent="0.25"/>
    <row r="38243" x14ac:dyDescent="0.25"/>
    <row r="38244" x14ac:dyDescent="0.25"/>
    <row r="38245" x14ac:dyDescent="0.25"/>
    <row r="38246" x14ac:dyDescent="0.25"/>
    <row r="38247" x14ac:dyDescent="0.25"/>
    <row r="38248" x14ac:dyDescent="0.25"/>
    <row r="38249" x14ac:dyDescent="0.25"/>
    <row r="38250" x14ac:dyDescent="0.25"/>
    <row r="38251" x14ac:dyDescent="0.25"/>
    <row r="38252" x14ac:dyDescent="0.25"/>
    <row r="38253" x14ac:dyDescent="0.25"/>
    <row r="38254" x14ac:dyDescent="0.25"/>
    <row r="38255" x14ac:dyDescent="0.25"/>
    <row r="38256" x14ac:dyDescent="0.25"/>
    <row r="38257" x14ac:dyDescent="0.25"/>
    <row r="38258" x14ac:dyDescent="0.25"/>
    <row r="38259" x14ac:dyDescent="0.25"/>
    <row r="38260" x14ac:dyDescent="0.25"/>
    <row r="38261" x14ac:dyDescent="0.25"/>
    <row r="38262" x14ac:dyDescent="0.25"/>
    <row r="38263" x14ac:dyDescent="0.25"/>
    <row r="38264" x14ac:dyDescent="0.25"/>
    <row r="38265" x14ac:dyDescent="0.25"/>
    <row r="38266" x14ac:dyDescent="0.25"/>
    <row r="38267" x14ac:dyDescent="0.25"/>
    <row r="38268" x14ac:dyDescent="0.25"/>
    <row r="38269" x14ac:dyDescent="0.25"/>
    <row r="38270" x14ac:dyDescent="0.25"/>
    <row r="38271" x14ac:dyDescent="0.25"/>
    <row r="38272" x14ac:dyDescent="0.25"/>
    <row r="38273" x14ac:dyDescent="0.25"/>
    <row r="38274" x14ac:dyDescent="0.25"/>
    <row r="38275" x14ac:dyDescent="0.25"/>
    <row r="38276" x14ac:dyDescent="0.25"/>
    <row r="38277" x14ac:dyDescent="0.25"/>
    <row r="38278" x14ac:dyDescent="0.25"/>
    <row r="38279" x14ac:dyDescent="0.25"/>
    <row r="38280" x14ac:dyDescent="0.25"/>
    <row r="38281" x14ac:dyDescent="0.25"/>
    <row r="38282" x14ac:dyDescent="0.25"/>
    <row r="38283" x14ac:dyDescent="0.25"/>
    <row r="38284" x14ac:dyDescent="0.25"/>
    <row r="38285" x14ac:dyDescent="0.25"/>
    <row r="38286" x14ac:dyDescent="0.25"/>
    <row r="38287" x14ac:dyDescent="0.25"/>
    <row r="38288" x14ac:dyDescent="0.25"/>
    <row r="38289" x14ac:dyDescent="0.25"/>
    <row r="38290" x14ac:dyDescent="0.25"/>
    <row r="38291" x14ac:dyDescent="0.25"/>
    <row r="38292" x14ac:dyDescent="0.25"/>
    <row r="38293" x14ac:dyDescent="0.25"/>
    <row r="38294" x14ac:dyDescent="0.25"/>
    <row r="38295" x14ac:dyDescent="0.25"/>
    <row r="38296" x14ac:dyDescent="0.25"/>
    <row r="38297" x14ac:dyDescent="0.25"/>
    <row r="38298" x14ac:dyDescent="0.25"/>
    <row r="38299" x14ac:dyDescent="0.25"/>
    <row r="38300" x14ac:dyDescent="0.25"/>
    <row r="38301" x14ac:dyDescent="0.25"/>
    <row r="38302" x14ac:dyDescent="0.25"/>
    <row r="38303" x14ac:dyDescent="0.25"/>
    <row r="38304" x14ac:dyDescent="0.25"/>
    <row r="38305" x14ac:dyDescent="0.25"/>
    <row r="38306" x14ac:dyDescent="0.25"/>
    <row r="38307" x14ac:dyDescent="0.25"/>
    <row r="38308" x14ac:dyDescent="0.25"/>
    <row r="38309" x14ac:dyDescent="0.25"/>
    <row r="38310" x14ac:dyDescent="0.25"/>
    <row r="38311" x14ac:dyDescent="0.25"/>
    <row r="38312" x14ac:dyDescent="0.25"/>
    <row r="38313" x14ac:dyDescent="0.25"/>
    <row r="38314" x14ac:dyDescent="0.25"/>
    <row r="38315" x14ac:dyDescent="0.25"/>
    <row r="38316" x14ac:dyDescent="0.25"/>
    <row r="38317" x14ac:dyDescent="0.25"/>
    <row r="38318" x14ac:dyDescent="0.25"/>
    <row r="38319" x14ac:dyDescent="0.25"/>
    <row r="38320" x14ac:dyDescent="0.25"/>
    <row r="38321" x14ac:dyDescent="0.25"/>
    <row r="38322" x14ac:dyDescent="0.25"/>
    <row r="38323" x14ac:dyDescent="0.25"/>
    <row r="38324" x14ac:dyDescent="0.25"/>
    <row r="38325" x14ac:dyDescent="0.25"/>
    <row r="38326" x14ac:dyDescent="0.25"/>
    <row r="38327" x14ac:dyDescent="0.25"/>
    <row r="38328" x14ac:dyDescent="0.25"/>
    <row r="38329" x14ac:dyDescent="0.25"/>
    <row r="38330" x14ac:dyDescent="0.25"/>
    <row r="38331" x14ac:dyDescent="0.25"/>
    <row r="38332" x14ac:dyDescent="0.25"/>
    <row r="38333" x14ac:dyDescent="0.25"/>
    <row r="38334" x14ac:dyDescent="0.25"/>
    <row r="38335" x14ac:dyDescent="0.25"/>
    <row r="38336" x14ac:dyDescent="0.25"/>
    <row r="38337" x14ac:dyDescent="0.25"/>
    <row r="38338" x14ac:dyDescent="0.25"/>
    <row r="38339" x14ac:dyDescent="0.25"/>
    <row r="38340" x14ac:dyDescent="0.25"/>
    <row r="38341" x14ac:dyDescent="0.25"/>
    <row r="38342" x14ac:dyDescent="0.25"/>
    <row r="38343" x14ac:dyDescent="0.25"/>
    <row r="38344" x14ac:dyDescent="0.25"/>
    <row r="38345" x14ac:dyDescent="0.25"/>
    <row r="38346" x14ac:dyDescent="0.25"/>
    <row r="38347" x14ac:dyDescent="0.25"/>
    <row r="38348" x14ac:dyDescent="0.25"/>
    <row r="38349" x14ac:dyDescent="0.25"/>
    <row r="38350" x14ac:dyDescent="0.25"/>
    <row r="38351" x14ac:dyDescent="0.25"/>
    <row r="38352" x14ac:dyDescent="0.25"/>
    <row r="38353" x14ac:dyDescent="0.25"/>
    <row r="38354" x14ac:dyDescent="0.25"/>
    <row r="38355" x14ac:dyDescent="0.25"/>
    <row r="38356" x14ac:dyDescent="0.25"/>
    <row r="38357" x14ac:dyDescent="0.25"/>
    <row r="38358" x14ac:dyDescent="0.25"/>
    <row r="38359" x14ac:dyDescent="0.25"/>
    <row r="38360" x14ac:dyDescent="0.25"/>
    <row r="38361" x14ac:dyDescent="0.25"/>
    <row r="38362" x14ac:dyDescent="0.25"/>
    <row r="38363" x14ac:dyDescent="0.25"/>
    <row r="38364" x14ac:dyDescent="0.25"/>
    <row r="38365" x14ac:dyDescent="0.25"/>
    <row r="38366" x14ac:dyDescent="0.25"/>
    <row r="38367" x14ac:dyDescent="0.25"/>
    <row r="38368" x14ac:dyDescent="0.25"/>
    <row r="38369" x14ac:dyDescent="0.25"/>
    <row r="38370" x14ac:dyDescent="0.25"/>
    <row r="38371" x14ac:dyDescent="0.25"/>
    <row r="38372" x14ac:dyDescent="0.25"/>
    <row r="38373" x14ac:dyDescent="0.25"/>
    <row r="38374" x14ac:dyDescent="0.25"/>
    <row r="38375" x14ac:dyDescent="0.25"/>
    <row r="38376" x14ac:dyDescent="0.25"/>
    <row r="38377" x14ac:dyDescent="0.25"/>
    <row r="38378" x14ac:dyDescent="0.25"/>
    <row r="38379" x14ac:dyDescent="0.25"/>
    <row r="38380" x14ac:dyDescent="0.25"/>
    <row r="38381" x14ac:dyDescent="0.25"/>
    <row r="38382" x14ac:dyDescent="0.25"/>
    <row r="38383" x14ac:dyDescent="0.25"/>
    <row r="38384" x14ac:dyDescent="0.25"/>
    <row r="38385" x14ac:dyDescent="0.25"/>
    <row r="38386" x14ac:dyDescent="0.25"/>
    <row r="38387" x14ac:dyDescent="0.25"/>
    <row r="38388" x14ac:dyDescent="0.25"/>
    <row r="38389" x14ac:dyDescent="0.25"/>
    <row r="38390" x14ac:dyDescent="0.25"/>
    <row r="38391" x14ac:dyDescent="0.25"/>
    <row r="38392" x14ac:dyDescent="0.25"/>
    <row r="38393" x14ac:dyDescent="0.25"/>
    <row r="38394" x14ac:dyDescent="0.25"/>
    <row r="38395" x14ac:dyDescent="0.25"/>
    <row r="38396" x14ac:dyDescent="0.25"/>
    <row r="38397" x14ac:dyDescent="0.25"/>
    <row r="38398" x14ac:dyDescent="0.25"/>
    <row r="38399" x14ac:dyDescent="0.25"/>
    <row r="38400" x14ac:dyDescent="0.25"/>
    <row r="38401" x14ac:dyDescent="0.25"/>
    <row r="38402" x14ac:dyDescent="0.25"/>
    <row r="38403" x14ac:dyDescent="0.25"/>
    <row r="38404" x14ac:dyDescent="0.25"/>
    <row r="38405" x14ac:dyDescent="0.25"/>
    <row r="38406" x14ac:dyDescent="0.25"/>
    <row r="38407" x14ac:dyDescent="0.25"/>
    <row r="38408" x14ac:dyDescent="0.25"/>
    <row r="38409" x14ac:dyDescent="0.25"/>
    <row r="38410" x14ac:dyDescent="0.25"/>
    <row r="38411" x14ac:dyDescent="0.25"/>
    <row r="38412" x14ac:dyDescent="0.25"/>
    <row r="38413" x14ac:dyDescent="0.25"/>
    <row r="38414" x14ac:dyDescent="0.25"/>
    <row r="38415" x14ac:dyDescent="0.25"/>
    <row r="38416" x14ac:dyDescent="0.25"/>
    <row r="38417" x14ac:dyDescent="0.25"/>
    <row r="38418" x14ac:dyDescent="0.25"/>
    <row r="38419" x14ac:dyDescent="0.25"/>
    <row r="38420" x14ac:dyDescent="0.25"/>
    <row r="38421" x14ac:dyDescent="0.25"/>
    <row r="38422" x14ac:dyDescent="0.25"/>
    <row r="38423" x14ac:dyDescent="0.25"/>
    <row r="38424" x14ac:dyDescent="0.25"/>
    <row r="38425" x14ac:dyDescent="0.25"/>
    <row r="38426" x14ac:dyDescent="0.25"/>
    <row r="38427" x14ac:dyDescent="0.25"/>
    <row r="38428" x14ac:dyDescent="0.25"/>
    <row r="38429" x14ac:dyDescent="0.25"/>
    <row r="38430" x14ac:dyDescent="0.25"/>
    <row r="38431" x14ac:dyDescent="0.25"/>
    <row r="38432" x14ac:dyDescent="0.25"/>
    <row r="38433" x14ac:dyDescent="0.25"/>
    <row r="38434" x14ac:dyDescent="0.25"/>
    <row r="38435" x14ac:dyDescent="0.25"/>
    <row r="38436" x14ac:dyDescent="0.25"/>
    <row r="38437" x14ac:dyDescent="0.25"/>
    <row r="38438" x14ac:dyDescent="0.25"/>
    <row r="38439" x14ac:dyDescent="0.25"/>
    <row r="38440" x14ac:dyDescent="0.25"/>
    <row r="38441" x14ac:dyDescent="0.25"/>
    <row r="38442" x14ac:dyDescent="0.25"/>
    <row r="38443" x14ac:dyDescent="0.25"/>
    <row r="38444" x14ac:dyDescent="0.25"/>
    <row r="38445" x14ac:dyDescent="0.25"/>
    <row r="38446" x14ac:dyDescent="0.25"/>
    <row r="38447" x14ac:dyDescent="0.25"/>
    <row r="38448" x14ac:dyDescent="0.25"/>
    <row r="38449" x14ac:dyDescent="0.25"/>
    <row r="38450" x14ac:dyDescent="0.25"/>
    <row r="38451" x14ac:dyDescent="0.25"/>
    <row r="38452" x14ac:dyDescent="0.25"/>
    <row r="38453" x14ac:dyDescent="0.25"/>
    <row r="38454" x14ac:dyDescent="0.25"/>
    <row r="38455" x14ac:dyDescent="0.25"/>
    <row r="38456" x14ac:dyDescent="0.25"/>
    <row r="38457" x14ac:dyDescent="0.25"/>
    <row r="38458" x14ac:dyDescent="0.25"/>
    <row r="38459" x14ac:dyDescent="0.25"/>
    <row r="38460" x14ac:dyDescent="0.25"/>
    <row r="38461" x14ac:dyDescent="0.25"/>
    <row r="38462" x14ac:dyDescent="0.25"/>
    <row r="38463" x14ac:dyDescent="0.25"/>
    <row r="38464" x14ac:dyDescent="0.25"/>
    <row r="38465" x14ac:dyDescent="0.25"/>
    <row r="38466" x14ac:dyDescent="0.25"/>
    <row r="38467" x14ac:dyDescent="0.25"/>
    <row r="38468" x14ac:dyDescent="0.25"/>
    <row r="38469" x14ac:dyDescent="0.25"/>
    <row r="38470" x14ac:dyDescent="0.25"/>
    <row r="38471" x14ac:dyDescent="0.25"/>
    <row r="38472" x14ac:dyDescent="0.25"/>
    <row r="38473" x14ac:dyDescent="0.25"/>
    <row r="38474" x14ac:dyDescent="0.25"/>
    <row r="38475" x14ac:dyDescent="0.25"/>
    <row r="38476" x14ac:dyDescent="0.25"/>
    <row r="38477" x14ac:dyDescent="0.25"/>
    <row r="38478" x14ac:dyDescent="0.25"/>
    <row r="38479" x14ac:dyDescent="0.25"/>
    <row r="38480" x14ac:dyDescent="0.25"/>
    <row r="38481" x14ac:dyDescent="0.25"/>
    <row r="38482" x14ac:dyDescent="0.25"/>
    <row r="38483" x14ac:dyDescent="0.25"/>
    <row r="38484" x14ac:dyDescent="0.25"/>
    <row r="38485" x14ac:dyDescent="0.25"/>
    <row r="38486" x14ac:dyDescent="0.25"/>
    <row r="38487" x14ac:dyDescent="0.25"/>
    <row r="38488" x14ac:dyDescent="0.25"/>
    <row r="38489" x14ac:dyDescent="0.25"/>
    <row r="38490" x14ac:dyDescent="0.25"/>
    <row r="38491" x14ac:dyDescent="0.25"/>
    <row r="38492" x14ac:dyDescent="0.25"/>
    <row r="38493" x14ac:dyDescent="0.25"/>
    <row r="38494" x14ac:dyDescent="0.25"/>
    <row r="38495" x14ac:dyDescent="0.25"/>
    <row r="38496" x14ac:dyDescent="0.25"/>
    <row r="38497" x14ac:dyDescent="0.25"/>
    <row r="38498" x14ac:dyDescent="0.25"/>
    <row r="38499" x14ac:dyDescent="0.25"/>
    <row r="38500" x14ac:dyDescent="0.25"/>
    <row r="38501" x14ac:dyDescent="0.25"/>
    <row r="38502" x14ac:dyDescent="0.25"/>
    <row r="38503" x14ac:dyDescent="0.25"/>
    <row r="38504" x14ac:dyDescent="0.25"/>
    <row r="38505" x14ac:dyDescent="0.25"/>
    <row r="38506" x14ac:dyDescent="0.25"/>
    <row r="38507" x14ac:dyDescent="0.25"/>
    <row r="38508" x14ac:dyDescent="0.25"/>
    <row r="38509" x14ac:dyDescent="0.25"/>
    <row r="38510" x14ac:dyDescent="0.25"/>
    <row r="38511" x14ac:dyDescent="0.25"/>
    <row r="38512" x14ac:dyDescent="0.25"/>
    <row r="38513" x14ac:dyDescent="0.25"/>
    <row r="38514" x14ac:dyDescent="0.25"/>
    <row r="38515" x14ac:dyDescent="0.25"/>
    <row r="38516" x14ac:dyDescent="0.25"/>
    <row r="38517" x14ac:dyDescent="0.25"/>
    <row r="38518" x14ac:dyDescent="0.25"/>
    <row r="38519" x14ac:dyDescent="0.25"/>
    <row r="38520" x14ac:dyDescent="0.25"/>
    <row r="38521" x14ac:dyDescent="0.25"/>
    <row r="38522" x14ac:dyDescent="0.25"/>
    <row r="38523" x14ac:dyDescent="0.25"/>
    <row r="38524" x14ac:dyDescent="0.25"/>
    <row r="38525" x14ac:dyDescent="0.25"/>
    <row r="38526" x14ac:dyDescent="0.25"/>
    <row r="38527" x14ac:dyDescent="0.25"/>
    <row r="38528" x14ac:dyDescent="0.25"/>
    <row r="38529" x14ac:dyDescent="0.25"/>
    <row r="38530" x14ac:dyDescent="0.25"/>
    <row r="38531" x14ac:dyDescent="0.25"/>
    <row r="38532" x14ac:dyDescent="0.25"/>
    <row r="38533" x14ac:dyDescent="0.25"/>
    <row r="38534" x14ac:dyDescent="0.25"/>
    <row r="38535" x14ac:dyDescent="0.25"/>
    <row r="38536" x14ac:dyDescent="0.25"/>
    <row r="38537" x14ac:dyDescent="0.25"/>
    <row r="38538" x14ac:dyDescent="0.25"/>
    <row r="38539" x14ac:dyDescent="0.25"/>
    <row r="38540" x14ac:dyDescent="0.25"/>
    <row r="38541" x14ac:dyDescent="0.25"/>
    <row r="38542" x14ac:dyDescent="0.25"/>
    <row r="38543" x14ac:dyDescent="0.25"/>
    <row r="38544" x14ac:dyDescent="0.25"/>
    <row r="38545" x14ac:dyDescent="0.25"/>
    <row r="38546" x14ac:dyDescent="0.25"/>
    <row r="38547" x14ac:dyDescent="0.25"/>
    <row r="38548" x14ac:dyDescent="0.25"/>
    <row r="38549" x14ac:dyDescent="0.25"/>
    <row r="38550" x14ac:dyDescent="0.25"/>
    <row r="38551" x14ac:dyDescent="0.25"/>
    <row r="38552" x14ac:dyDescent="0.25"/>
    <row r="38553" x14ac:dyDescent="0.25"/>
    <row r="38554" x14ac:dyDescent="0.25"/>
    <row r="38555" x14ac:dyDescent="0.25"/>
    <row r="38556" x14ac:dyDescent="0.25"/>
    <row r="38557" x14ac:dyDescent="0.25"/>
    <row r="38558" x14ac:dyDescent="0.25"/>
    <row r="38559" x14ac:dyDescent="0.25"/>
    <row r="38560" x14ac:dyDescent="0.25"/>
    <row r="38561" x14ac:dyDescent="0.25"/>
    <row r="38562" x14ac:dyDescent="0.25"/>
    <row r="38563" x14ac:dyDescent="0.25"/>
    <row r="38564" x14ac:dyDescent="0.25"/>
    <row r="38565" x14ac:dyDescent="0.25"/>
    <row r="38566" x14ac:dyDescent="0.25"/>
    <row r="38567" x14ac:dyDescent="0.25"/>
    <row r="38568" x14ac:dyDescent="0.25"/>
    <row r="38569" x14ac:dyDescent="0.25"/>
    <row r="38570" x14ac:dyDescent="0.25"/>
    <row r="38571" x14ac:dyDescent="0.25"/>
    <row r="38572" x14ac:dyDescent="0.25"/>
    <row r="38573" x14ac:dyDescent="0.25"/>
    <row r="38574" x14ac:dyDescent="0.25"/>
    <row r="38575" x14ac:dyDescent="0.25"/>
    <row r="38576" x14ac:dyDescent="0.25"/>
    <row r="38577" x14ac:dyDescent="0.25"/>
    <row r="38578" x14ac:dyDescent="0.25"/>
    <row r="38579" x14ac:dyDescent="0.25"/>
    <row r="38580" x14ac:dyDescent="0.25"/>
    <row r="38581" x14ac:dyDescent="0.25"/>
    <row r="38582" x14ac:dyDescent="0.25"/>
    <row r="38583" x14ac:dyDescent="0.25"/>
    <row r="38584" x14ac:dyDescent="0.25"/>
    <row r="38585" x14ac:dyDescent="0.25"/>
    <row r="38586" x14ac:dyDescent="0.25"/>
    <row r="38587" x14ac:dyDescent="0.25"/>
    <row r="38588" x14ac:dyDescent="0.25"/>
    <row r="38589" x14ac:dyDescent="0.25"/>
    <row r="38590" x14ac:dyDescent="0.25"/>
    <row r="38591" x14ac:dyDescent="0.25"/>
    <row r="38592" x14ac:dyDescent="0.25"/>
    <row r="38593" x14ac:dyDescent="0.25"/>
    <row r="38594" x14ac:dyDescent="0.25"/>
    <row r="38595" x14ac:dyDescent="0.25"/>
    <row r="38596" x14ac:dyDescent="0.25"/>
    <row r="38597" x14ac:dyDescent="0.25"/>
    <row r="38598" x14ac:dyDescent="0.25"/>
    <row r="38599" x14ac:dyDescent="0.25"/>
    <row r="38600" x14ac:dyDescent="0.25"/>
    <row r="38601" x14ac:dyDescent="0.25"/>
    <row r="38602" x14ac:dyDescent="0.25"/>
    <row r="38603" x14ac:dyDescent="0.25"/>
    <row r="38604" x14ac:dyDescent="0.25"/>
    <row r="38605" x14ac:dyDescent="0.25"/>
    <row r="38606" x14ac:dyDescent="0.25"/>
    <row r="38607" x14ac:dyDescent="0.25"/>
    <row r="38608" x14ac:dyDescent="0.25"/>
    <row r="38609" x14ac:dyDescent="0.25"/>
    <row r="38610" x14ac:dyDescent="0.25"/>
    <row r="38611" x14ac:dyDescent="0.25"/>
    <row r="38612" x14ac:dyDescent="0.25"/>
    <row r="38613" x14ac:dyDescent="0.25"/>
    <row r="38614" x14ac:dyDescent="0.25"/>
    <row r="38615" x14ac:dyDescent="0.25"/>
    <row r="38616" x14ac:dyDescent="0.25"/>
    <row r="38617" x14ac:dyDescent="0.25"/>
    <row r="38618" x14ac:dyDescent="0.25"/>
    <row r="38619" x14ac:dyDescent="0.25"/>
    <row r="38620" x14ac:dyDescent="0.25"/>
    <row r="38621" x14ac:dyDescent="0.25"/>
    <row r="38622" x14ac:dyDescent="0.25"/>
    <row r="38623" x14ac:dyDescent="0.25"/>
    <row r="38624" x14ac:dyDescent="0.25"/>
    <row r="38625" x14ac:dyDescent="0.25"/>
    <row r="38626" x14ac:dyDescent="0.25"/>
    <row r="38627" x14ac:dyDescent="0.25"/>
    <row r="38628" x14ac:dyDescent="0.25"/>
    <row r="38629" x14ac:dyDescent="0.25"/>
    <row r="38630" x14ac:dyDescent="0.25"/>
    <row r="38631" x14ac:dyDescent="0.25"/>
    <row r="38632" x14ac:dyDescent="0.25"/>
    <row r="38633" x14ac:dyDescent="0.25"/>
    <row r="38634" x14ac:dyDescent="0.25"/>
    <row r="38635" x14ac:dyDescent="0.25"/>
    <row r="38636" x14ac:dyDescent="0.25"/>
    <row r="38637" x14ac:dyDescent="0.25"/>
    <row r="38638" x14ac:dyDescent="0.25"/>
    <row r="38639" x14ac:dyDescent="0.25"/>
    <row r="38640" x14ac:dyDescent="0.25"/>
    <row r="38641" x14ac:dyDescent="0.25"/>
    <row r="38642" x14ac:dyDescent="0.25"/>
    <row r="38643" x14ac:dyDescent="0.25"/>
    <row r="38644" x14ac:dyDescent="0.25"/>
    <row r="38645" x14ac:dyDescent="0.25"/>
    <row r="38646" x14ac:dyDescent="0.25"/>
    <row r="38647" x14ac:dyDescent="0.25"/>
    <row r="38648" x14ac:dyDescent="0.25"/>
    <row r="38649" x14ac:dyDescent="0.25"/>
    <row r="38650" x14ac:dyDescent="0.25"/>
    <row r="38651" x14ac:dyDescent="0.25"/>
    <row r="38652" x14ac:dyDescent="0.25"/>
    <row r="38653" x14ac:dyDescent="0.25"/>
    <row r="38654" x14ac:dyDescent="0.25"/>
    <row r="38655" x14ac:dyDescent="0.25"/>
    <row r="38656" x14ac:dyDescent="0.25"/>
    <row r="38657" x14ac:dyDescent="0.25"/>
    <row r="38658" x14ac:dyDescent="0.25"/>
    <row r="38659" x14ac:dyDescent="0.25"/>
    <row r="38660" x14ac:dyDescent="0.25"/>
    <row r="38661" x14ac:dyDescent="0.25"/>
    <row r="38662" x14ac:dyDescent="0.25"/>
    <row r="38663" x14ac:dyDescent="0.25"/>
    <row r="38664" x14ac:dyDescent="0.25"/>
    <row r="38665" x14ac:dyDescent="0.25"/>
    <row r="38666" x14ac:dyDescent="0.25"/>
    <row r="38667" x14ac:dyDescent="0.25"/>
    <row r="38668" x14ac:dyDescent="0.25"/>
    <row r="38669" x14ac:dyDescent="0.25"/>
    <row r="38670" x14ac:dyDescent="0.25"/>
    <row r="38671" x14ac:dyDescent="0.25"/>
    <row r="38672" x14ac:dyDescent="0.25"/>
    <row r="38673" x14ac:dyDescent="0.25"/>
    <row r="38674" x14ac:dyDescent="0.25"/>
    <row r="38675" x14ac:dyDescent="0.25"/>
    <row r="38676" x14ac:dyDescent="0.25"/>
    <row r="38677" x14ac:dyDescent="0.25"/>
    <row r="38678" x14ac:dyDescent="0.25"/>
    <row r="38679" x14ac:dyDescent="0.25"/>
    <row r="38680" x14ac:dyDescent="0.25"/>
    <row r="38681" x14ac:dyDescent="0.25"/>
    <row r="38682" x14ac:dyDescent="0.25"/>
    <row r="38683" x14ac:dyDescent="0.25"/>
    <row r="38684" x14ac:dyDescent="0.25"/>
    <row r="38685" x14ac:dyDescent="0.25"/>
    <row r="38686" x14ac:dyDescent="0.25"/>
    <row r="38687" x14ac:dyDescent="0.25"/>
    <row r="38688" x14ac:dyDescent="0.25"/>
    <row r="38689" x14ac:dyDescent="0.25"/>
    <row r="38690" x14ac:dyDescent="0.25"/>
    <row r="38691" x14ac:dyDescent="0.25"/>
    <row r="38692" x14ac:dyDescent="0.25"/>
    <row r="38693" x14ac:dyDescent="0.25"/>
    <row r="38694" x14ac:dyDescent="0.25"/>
    <row r="38695" x14ac:dyDescent="0.25"/>
    <row r="38696" x14ac:dyDescent="0.25"/>
    <row r="38697" x14ac:dyDescent="0.25"/>
    <row r="38698" x14ac:dyDescent="0.25"/>
    <row r="38699" x14ac:dyDescent="0.25"/>
    <row r="38700" x14ac:dyDescent="0.25"/>
    <row r="38701" x14ac:dyDescent="0.25"/>
    <row r="38702" x14ac:dyDescent="0.25"/>
    <row r="38703" x14ac:dyDescent="0.25"/>
    <row r="38704" x14ac:dyDescent="0.25"/>
    <row r="38705" x14ac:dyDescent="0.25"/>
    <row r="38706" x14ac:dyDescent="0.25"/>
    <row r="38707" x14ac:dyDescent="0.25"/>
    <row r="38708" x14ac:dyDescent="0.25"/>
    <row r="38709" x14ac:dyDescent="0.25"/>
    <row r="38710" x14ac:dyDescent="0.25"/>
    <row r="38711" x14ac:dyDescent="0.25"/>
    <row r="38712" x14ac:dyDescent="0.25"/>
    <row r="38713" x14ac:dyDescent="0.25"/>
    <row r="38714" x14ac:dyDescent="0.25"/>
    <row r="38715" x14ac:dyDescent="0.25"/>
    <row r="38716" x14ac:dyDescent="0.25"/>
    <row r="38717" x14ac:dyDescent="0.25"/>
    <row r="38718" x14ac:dyDescent="0.25"/>
    <row r="38719" x14ac:dyDescent="0.25"/>
    <row r="38720" x14ac:dyDescent="0.25"/>
    <row r="38721" x14ac:dyDescent="0.25"/>
    <row r="38722" x14ac:dyDescent="0.25"/>
    <row r="38723" x14ac:dyDescent="0.25"/>
    <row r="38724" x14ac:dyDescent="0.25"/>
    <row r="38725" x14ac:dyDescent="0.25"/>
    <row r="38726" x14ac:dyDescent="0.25"/>
    <row r="38727" x14ac:dyDescent="0.25"/>
    <row r="38728" x14ac:dyDescent="0.25"/>
    <row r="38729" x14ac:dyDescent="0.25"/>
    <row r="38730" x14ac:dyDescent="0.25"/>
    <row r="38731" x14ac:dyDescent="0.25"/>
    <row r="38732" x14ac:dyDescent="0.25"/>
    <row r="38733" x14ac:dyDescent="0.25"/>
    <row r="38734" x14ac:dyDescent="0.25"/>
    <row r="38735" x14ac:dyDescent="0.25"/>
    <row r="38736" x14ac:dyDescent="0.25"/>
    <row r="38737" x14ac:dyDescent="0.25"/>
    <row r="38738" x14ac:dyDescent="0.25"/>
    <row r="38739" x14ac:dyDescent="0.25"/>
    <row r="38740" x14ac:dyDescent="0.25"/>
    <row r="38741" x14ac:dyDescent="0.25"/>
    <row r="38742" x14ac:dyDescent="0.25"/>
    <row r="38743" x14ac:dyDescent="0.25"/>
    <row r="38744" x14ac:dyDescent="0.25"/>
    <row r="38745" x14ac:dyDescent="0.25"/>
    <row r="38746" x14ac:dyDescent="0.25"/>
    <row r="38747" x14ac:dyDescent="0.25"/>
    <row r="38748" x14ac:dyDescent="0.25"/>
    <row r="38749" x14ac:dyDescent="0.25"/>
    <row r="38750" x14ac:dyDescent="0.25"/>
    <row r="38751" x14ac:dyDescent="0.25"/>
    <row r="38752" x14ac:dyDescent="0.25"/>
    <row r="38753" x14ac:dyDescent="0.25"/>
    <row r="38754" x14ac:dyDescent="0.25"/>
    <row r="38755" x14ac:dyDescent="0.25"/>
    <row r="38756" x14ac:dyDescent="0.25"/>
    <row r="38757" x14ac:dyDescent="0.25"/>
    <row r="38758" x14ac:dyDescent="0.25"/>
    <row r="38759" x14ac:dyDescent="0.25"/>
    <row r="38760" x14ac:dyDescent="0.25"/>
    <row r="38761" x14ac:dyDescent="0.25"/>
    <row r="38762" x14ac:dyDescent="0.25"/>
    <row r="38763" x14ac:dyDescent="0.25"/>
    <row r="38764" x14ac:dyDescent="0.25"/>
    <row r="38765" x14ac:dyDescent="0.25"/>
    <row r="38766" x14ac:dyDescent="0.25"/>
    <row r="38767" x14ac:dyDescent="0.25"/>
    <row r="38768" x14ac:dyDescent="0.25"/>
    <row r="38769" x14ac:dyDescent="0.25"/>
    <row r="38770" x14ac:dyDescent="0.25"/>
    <row r="38771" x14ac:dyDescent="0.25"/>
    <row r="38772" x14ac:dyDescent="0.25"/>
    <row r="38773" x14ac:dyDescent="0.25"/>
    <row r="38774" x14ac:dyDescent="0.25"/>
    <row r="38775" x14ac:dyDescent="0.25"/>
    <row r="38776" x14ac:dyDescent="0.25"/>
    <row r="38777" x14ac:dyDescent="0.25"/>
    <row r="38778" x14ac:dyDescent="0.25"/>
    <row r="38779" x14ac:dyDescent="0.25"/>
    <row r="38780" x14ac:dyDescent="0.25"/>
    <row r="38781" x14ac:dyDescent="0.25"/>
    <row r="38782" x14ac:dyDescent="0.25"/>
    <row r="38783" x14ac:dyDescent="0.25"/>
    <row r="38784" x14ac:dyDescent="0.25"/>
    <row r="38785" x14ac:dyDescent="0.25"/>
    <row r="38786" x14ac:dyDescent="0.25"/>
    <row r="38787" x14ac:dyDescent="0.25"/>
    <row r="38788" x14ac:dyDescent="0.25"/>
    <row r="38789" x14ac:dyDescent="0.25"/>
    <row r="38790" x14ac:dyDescent="0.25"/>
    <row r="38791" x14ac:dyDescent="0.25"/>
    <row r="38792" x14ac:dyDescent="0.25"/>
    <row r="38793" x14ac:dyDescent="0.25"/>
    <row r="38794" x14ac:dyDescent="0.25"/>
    <row r="38795" x14ac:dyDescent="0.25"/>
    <row r="38796" x14ac:dyDescent="0.25"/>
    <row r="38797" x14ac:dyDescent="0.25"/>
    <row r="38798" x14ac:dyDescent="0.25"/>
    <row r="38799" x14ac:dyDescent="0.25"/>
    <row r="38800" x14ac:dyDescent="0.25"/>
    <row r="38801" x14ac:dyDescent="0.25"/>
    <row r="38802" x14ac:dyDescent="0.25"/>
    <row r="38803" x14ac:dyDescent="0.25"/>
    <row r="38804" x14ac:dyDescent="0.25"/>
    <row r="38805" x14ac:dyDescent="0.25"/>
    <row r="38806" x14ac:dyDescent="0.25"/>
    <row r="38807" x14ac:dyDescent="0.25"/>
    <row r="38808" x14ac:dyDescent="0.25"/>
    <row r="38809" x14ac:dyDescent="0.25"/>
    <row r="38810" x14ac:dyDescent="0.25"/>
    <row r="38811" x14ac:dyDescent="0.25"/>
    <row r="38812" x14ac:dyDescent="0.25"/>
    <row r="38813" x14ac:dyDescent="0.25"/>
    <row r="38814" x14ac:dyDescent="0.25"/>
    <row r="38815" x14ac:dyDescent="0.25"/>
    <row r="38816" x14ac:dyDescent="0.25"/>
    <row r="38817" x14ac:dyDescent="0.25"/>
    <row r="38818" x14ac:dyDescent="0.25"/>
    <row r="38819" x14ac:dyDescent="0.25"/>
    <row r="38820" x14ac:dyDescent="0.25"/>
    <row r="38821" x14ac:dyDescent="0.25"/>
    <row r="38822" x14ac:dyDescent="0.25"/>
    <row r="38823" x14ac:dyDescent="0.25"/>
    <row r="38824" x14ac:dyDescent="0.25"/>
    <row r="38825" x14ac:dyDescent="0.25"/>
    <row r="38826" x14ac:dyDescent="0.25"/>
    <row r="38827" x14ac:dyDescent="0.25"/>
    <row r="38828" x14ac:dyDescent="0.25"/>
    <row r="38829" x14ac:dyDescent="0.25"/>
    <row r="38830" x14ac:dyDescent="0.25"/>
    <row r="38831" x14ac:dyDescent="0.25"/>
    <row r="38832" x14ac:dyDescent="0.25"/>
    <row r="38833" x14ac:dyDescent="0.25"/>
    <row r="38834" x14ac:dyDescent="0.25"/>
    <row r="38835" x14ac:dyDescent="0.25"/>
    <row r="38836" x14ac:dyDescent="0.25"/>
    <row r="38837" x14ac:dyDescent="0.25"/>
    <row r="38838" x14ac:dyDescent="0.25"/>
    <row r="38839" x14ac:dyDescent="0.25"/>
    <row r="38840" x14ac:dyDescent="0.25"/>
    <row r="38841" x14ac:dyDescent="0.25"/>
    <row r="38842" x14ac:dyDescent="0.25"/>
    <row r="38843" x14ac:dyDescent="0.25"/>
    <row r="38844" x14ac:dyDescent="0.25"/>
    <row r="38845" x14ac:dyDescent="0.25"/>
    <row r="38846" x14ac:dyDescent="0.25"/>
    <row r="38847" x14ac:dyDescent="0.25"/>
    <row r="38848" x14ac:dyDescent="0.25"/>
    <row r="38849" x14ac:dyDescent="0.25"/>
    <row r="38850" x14ac:dyDescent="0.25"/>
    <row r="38851" x14ac:dyDescent="0.25"/>
    <row r="38852" x14ac:dyDescent="0.25"/>
    <row r="38853" x14ac:dyDescent="0.25"/>
    <row r="38854" x14ac:dyDescent="0.25"/>
    <row r="38855" x14ac:dyDescent="0.25"/>
    <row r="38856" x14ac:dyDescent="0.25"/>
    <row r="38857" x14ac:dyDescent="0.25"/>
    <row r="38858" x14ac:dyDescent="0.25"/>
    <row r="38859" x14ac:dyDescent="0.25"/>
    <row r="38860" x14ac:dyDescent="0.25"/>
    <row r="38861" x14ac:dyDescent="0.25"/>
    <row r="38862" x14ac:dyDescent="0.25"/>
    <row r="38863" x14ac:dyDescent="0.25"/>
    <row r="38864" x14ac:dyDescent="0.25"/>
    <row r="38865" x14ac:dyDescent="0.25"/>
    <row r="38866" x14ac:dyDescent="0.25"/>
    <row r="38867" x14ac:dyDescent="0.25"/>
    <row r="38868" x14ac:dyDescent="0.25"/>
    <row r="38869" x14ac:dyDescent="0.25"/>
    <row r="38870" x14ac:dyDescent="0.25"/>
    <row r="38871" x14ac:dyDescent="0.25"/>
    <row r="38872" x14ac:dyDescent="0.25"/>
    <row r="38873" x14ac:dyDescent="0.25"/>
    <row r="38874" x14ac:dyDescent="0.25"/>
    <row r="38875" x14ac:dyDescent="0.25"/>
    <row r="38876" x14ac:dyDescent="0.25"/>
    <row r="38877" x14ac:dyDescent="0.25"/>
    <row r="38878" x14ac:dyDescent="0.25"/>
    <row r="38879" x14ac:dyDescent="0.25"/>
    <row r="38880" x14ac:dyDescent="0.25"/>
    <row r="38881" x14ac:dyDescent="0.25"/>
    <row r="38882" x14ac:dyDescent="0.25"/>
    <row r="38883" x14ac:dyDescent="0.25"/>
    <row r="38884" x14ac:dyDescent="0.25"/>
    <row r="38885" x14ac:dyDescent="0.25"/>
    <row r="38886" x14ac:dyDescent="0.25"/>
    <row r="38887" x14ac:dyDescent="0.25"/>
    <row r="38888" x14ac:dyDescent="0.25"/>
    <row r="38889" x14ac:dyDescent="0.25"/>
    <row r="38890" x14ac:dyDescent="0.25"/>
    <row r="38891" x14ac:dyDescent="0.25"/>
    <row r="38892" x14ac:dyDescent="0.25"/>
    <row r="38893" x14ac:dyDescent="0.25"/>
    <row r="38894" x14ac:dyDescent="0.25"/>
    <row r="38895" x14ac:dyDescent="0.25"/>
    <row r="38896" x14ac:dyDescent="0.25"/>
    <row r="38897" x14ac:dyDescent="0.25"/>
    <row r="38898" x14ac:dyDescent="0.25"/>
    <row r="38899" x14ac:dyDescent="0.25"/>
    <row r="38900" x14ac:dyDescent="0.25"/>
    <row r="38901" x14ac:dyDescent="0.25"/>
    <row r="38902" x14ac:dyDescent="0.25"/>
    <row r="38903" x14ac:dyDescent="0.25"/>
    <row r="38904" x14ac:dyDescent="0.25"/>
    <row r="38905" x14ac:dyDescent="0.25"/>
    <row r="38906" x14ac:dyDescent="0.25"/>
    <row r="38907" x14ac:dyDescent="0.25"/>
    <row r="38908" x14ac:dyDescent="0.25"/>
    <row r="38909" x14ac:dyDescent="0.25"/>
    <row r="38910" x14ac:dyDescent="0.25"/>
    <row r="38911" x14ac:dyDescent="0.25"/>
    <row r="38912" x14ac:dyDescent="0.25"/>
    <row r="38913" x14ac:dyDescent="0.25"/>
    <row r="38914" x14ac:dyDescent="0.25"/>
    <row r="38915" x14ac:dyDescent="0.25"/>
    <row r="38916" x14ac:dyDescent="0.25"/>
    <row r="38917" x14ac:dyDescent="0.25"/>
    <row r="38918" x14ac:dyDescent="0.25"/>
    <row r="38919" x14ac:dyDescent="0.25"/>
    <row r="38920" x14ac:dyDescent="0.25"/>
    <row r="38921" x14ac:dyDescent="0.25"/>
    <row r="38922" x14ac:dyDescent="0.25"/>
    <row r="38923" x14ac:dyDescent="0.25"/>
    <row r="38924" x14ac:dyDescent="0.25"/>
    <row r="38925" x14ac:dyDescent="0.25"/>
    <row r="38926" x14ac:dyDescent="0.25"/>
    <row r="38927" x14ac:dyDescent="0.25"/>
    <row r="38928" x14ac:dyDescent="0.25"/>
    <row r="38929" x14ac:dyDescent="0.25"/>
    <row r="38930" x14ac:dyDescent="0.25"/>
    <row r="38931" x14ac:dyDescent="0.25"/>
    <row r="38932" x14ac:dyDescent="0.25"/>
    <row r="38933" x14ac:dyDescent="0.25"/>
    <row r="38934" x14ac:dyDescent="0.25"/>
    <row r="38935" x14ac:dyDescent="0.25"/>
    <row r="38936" x14ac:dyDescent="0.25"/>
    <row r="38937" x14ac:dyDescent="0.25"/>
    <row r="38938" x14ac:dyDescent="0.25"/>
    <row r="38939" x14ac:dyDescent="0.25"/>
    <row r="38940" x14ac:dyDescent="0.25"/>
    <row r="38941" x14ac:dyDescent="0.25"/>
    <row r="38942" x14ac:dyDescent="0.25"/>
    <row r="38943" x14ac:dyDescent="0.25"/>
    <row r="38944" x14ac:dyDescent="0.25"/>
    <row r="38945" x14ac:dyDescent="0.25"/>
    <row r="38946" x14ac:dyDescent="0.25"/>
    <row r="38947" x14ac:dyDescent="0.25"/>
    <row r="38948" x14ac:dyDescent="0.25"/>
    <row r="38949" x14ac:dyDescent="0.25"/>
    <row r="38950" x14ac:dyDescent="0.25"/>
    <row r="38951" x14ac:dyDescent="0.25"/>
    <row r="38952" x14ac:dyDescent="0.25"/>
    <row r="38953" x14ac:dyDescent="0.25"/>
    <row r="38954" x14ac:dyDescent="0.25"/>
    <row r="38955" x14ac:dyDescent="0.25"/>
    <row r="38956" x14ac:dyDescent="0.25"/>
    <row r="38957" x14ac:dyDescent="0.25"/>
    <row r="38958" x14ac:dyDescent="0.25"/>
    <row r="38959" x14ac:dyDescent="0.25"/>
    <row r="38960" x14ac:dyDescent="0.25"/>
    <row r="38961" x14ac:dyDescent="0.25"/>
    <row r="38962" x14ac:dyDescent="0.25"/>
    <row r="38963" x14ac:dyDescent="0.25"/>
    <row r="38964" x14ac:dyDescent="0.25"/>
    <row r="38965" x14ac:dyDescent="0.25"/>
    <row r="38966" x14ac:dyDescent="0.25"/>
    <row r="38967" x14ac:dyDescent="0.25"/>
    <row r="38968" x14ac:dyDescent="0.25"/>
    <row r="38969" x14ac:dyDescent="0.25"/>
    <row r="38970" x14ac:dyDescent="0.25"/>
    <row r="38971" x14ac:dyDescent="0.25"/>
    <row r="38972" x14ac:dyDescent="0.25"/>
    <row r="38973" x14ac:dyDescent="0.25"/>
    <row r="38974" x14ac:dyDescent="0.25"/>
    <row r="38975" x14ac:dyDescent="0.25"/>
    <row r="38976" x14ac:dyDescent="0.25"/>
    <row r="38977" x14ac:dyDescent="0.25"/>
    <row r="38978" x14ac:dyDescent="0.25"/>
    <row r="38979" x14ac:dyDescent="0.25"/>
    <row r="38980" x14ac:dyDescent="0.25"/>
    <row r="38981" x14ac:dyDescent="0.25"/>
    <row r="38982" x14ac:dyDescent="0.25"/>
    <row r="38983" x14ac:dyDescent="0.25"/>
    <row r="38984" x14ac:dyDescent="0.25"/>
    <row r="38985" x14ac:dyDescent="0.25"/>
    <row r="38986" x14ac:dyDescent="0.25"/>
    <row r="38987" x14ac:dyDescent="0.25"/>
    <row r="38988" x14ac:dyDescent="0.25"/>
    <row r="38989" x14ac:dyDescent="0.25"/>
    <row r="38990" x14ac:dyDescent="0.25"/>
    <row r="38991" x14ac:dyDescent="0.25"/>
    <row r="38992" x14ac:dyDescent="0.25"/>
    <row r="38993" x14ac:dyDescent="0.25"/>
    <row r="38994" x14ac:dyDescent="0.25"/>
    <row r="38995" x14ac:dyDescent="0.25"/>
    <row r="38996" x14ac:dyDescent="0.25"/>
    <row r="38997" x14ac:dyDescent="0.25"/>
    <row r="38998" x14ac:dyDescent="0.25"/>
    <row r="38999" x14ac:dyDescent="0.25"/>
    <row r="39000" x14ac:dyDescent="0.25"/>
    <row r="39001" x14ac:dyDescent="0.25"/>
    <row r="39002" x14ac:dyDescent="0.25"/>
    <row r="39003" x14ac:dyDescent="0.25"/>
    <row r="39004" x14ac:dyDescent="0.25"/>
    <row r="39005" x14ac:dyDescent="0.25"/>
    <row r="39006" x14ac:dyDescent="0.25"/>
    <row r="39007" x14ac:dyDescent="0.25"/>
    <row r="39008" x14ac:dyDescent="0.25"/>
    <row r="39009" x14ac:dyDescent="0.25"/>
    <row r="39010" x14ac:dyDescent="0.25"/>
    <row r="39011" x14ac:dyDescent="0.25"/>
    <row r="39012" x14ac:dyDescent="0.25"/>
    <row r="39013" x14ac:dyDescent="0.25"/>
    <row r="39014" x14ac:dyDescent="0.25"/>
    <row r="39015" x14ac:dyDescent="0.25"/>
    <row r="39016" x14ac:dyDescent="0.25"/>
    <row r="39017" x14ac:dyDescent="0.25"/>
    <row r="39018" x14ac:dyDescent="0.25"/>
    <row r="39019" x14ac:dyDescent="0.25"/>
    <row r="39020" x14ac:dyDescent="0.25"/>
    <row r="39021" x14ac:dyDescent="0.25"/>
    <row r="39022" x14ac:dyDescent="0.25"/>
    <row r="39023" x14ac:dyDescent="0.25"/>
    <row r="39024" x14ac:dyDescent="0.25"/>
    <row r="39025" x14ac:dyDescent="0.25"/>
    <row r="39026" x14ac:dyDescent="0.25"/>
    <row r="39027" x14ac:dyDescent="0.25"/>
    <row r="39028" x14ac:dyDescent="0.25"/>
    <row r="39029" x14ac:dyDescent="0.25"/>
    <row r="39030" x14ac:dyDescent="0.25"/>
    <row r="39031" x14ac:dyDescent="0.25"/>
    <row r="39032" x14ac:dyDescent="0.25"/>
    <row r="39033" x14ac:dyDescent="0.25"/>
    <row r="39034" x14ac:dyDescent="0.25"/>
    <row r="39035" x14ac:dyDescent="0.25"/>
    <row r="39036" x14ac:dyDescent="0.25"/>
    <row r="39037" x14ac:dyDescent="0.25"/>
    <row r="39038" x14ac:dyDescent="0.25"/>
    <row r="39039" x14ac:dyDescent="0.25"/>
    <row r="39040" x14ac:dyDescent="0.25"/>
    <row r="39041" x14ac:dyDescent="0.25"/>
    <row r="39042" x14ac:dyDescent="0.25"/>
    <row r="39043" x14ac:dyDescent="0.25"/>
    <row r="39044" x14ac:dyDescent="0.25"/>
    <row r="39045" x14ac:dyDescent="0.25"/>
    <row r="39046" x14ac:dyDescent="0.25"/>
    <row r="39047" x14ac:dyDescent="0.25"/>
    <row r="39048" x14ac:dyDescent="0.25"/>
    <row r="39049" x14ac:dyDescent="0.25"/>
    <row r="39050" x14ac:dyDescent="0.25"/>
    <row r="39051" x14ac:dyDescent="0.25"/>
    <row r="39052" x14ac:dyDescent="0.25"/>
    <row r="39053" x14ac:dyDescent="0.25"/>
    <row r="39054" x14ac:dyDescent="0.25"/>
    <row r="39055" x14ac:dyDescent="0.25"/>
    <row r="39056" x14ac:dyDescent="0.25"/>
    <row r="39057" x14ac:dyDescent="0.25"/>
    <row r="39058" x14ac:dyDescent="0.25"/>
    <row r="39059" x14ac:dyDescent="0.25"/>
    <row r="39060" x14ac:dyDescent="0.25"/>
    <row r="39061" x14ac:dyDescent="0.25"/>
    <row r="39062" x14ac:dyDescent="0.25"/>
    <row r="39063" x14ac:dyDescent="0.25"/>
    <row r="39064" x14ac:dyDescent="0.25"/>
    <row r="39065" x14ac:dyDescent="0.25"/>
    <row r="39066" x14ac:dyDescent="0.25"/>
    <row r="39067" x14ac:dyDescent="0.25"/>
    <row r="39068" x14ac:dyDescent="0.25"/>
    <row r="39069" x14ac:dyDescent="0.25"/>
    <row r="39070" x14ac:dyDescent="0.25"/>
    <row r="39071" x14ac:dyDescent="0.25"/>
    <row r="39072" x14ac:dyDescent="0.25"/>
    <row r="39073" x14ac:dyDescent="0.25"/>
    <row r="39074" x14ac:dyDescent="0.25"/>
    <row r="39075" x14ac:dyDescent="0.25"/>
    <row r="39076" x14ac:dyDescent="0.25"/>
    <row r="39077" x14ac:dyDescent="0.25"/>
    <row r="39078" x14ac:dyDescent="0.25"/>
    <row r="39079" x14ac:dyDescent="0.25"/>
    <row r="39080" x14ac:dyDescent="0.25"/>
    <row r="39081" x14ac:dyDescent="0.25"/>
    <row r="39082" x14ac:dyDescent="0.25"/>
    <row r="39083" x14ac:dyDescent="0.25"/>
    <row r="39084" x14ac:dyDescent="0.25"/>
    <row r="39085" x14ac:dyDescent="0.25"/>
    <row r="39086" x14ac:dyDescent="0.25"/>
    <row r="39087" x14ac:dyDescent="0.25"/>
    <row r="39088" x14ac:dyDescent="0.25"/>
    <row r="39089" x14ac:dyDescent="0.25"/>
    <row r="39090" x14ac:dyDescent="0.25"/>
    <row r="39091" x14ac:dyDescent="0.25"/>
    <row r="39092" x14ac:dyDescent="0.25"/>
    <row r="39093" x14ac:dyDescent="0.25"/>
    <row r="39094" x14ac:dyDescent="0.25"/>
    <row r="39095" x14ac:dyDescent="0.25"/>
    <row r="39096" x14ac:dyDescent="0.25"/>
    <row r="39097" x14ac:dyDescent="0.25"/>
    <row r="39098" x14ac:dyDescent="0.25"/>
    <row r="39099" x14ac:dyDescent="0.25"/>
    <row r="39100" x14ac:dyDescent="0.25"/>
    <row r="39101" x14ac:dyDescent="0.25"/>
    <row r="39102" x14ac:dyDescent="0.25"/>
    <row r="39103" x14ac:dyDescent="0.25"/>
    <row r="39104" x14ac:dyDescent="0.25"/>
    <row r="39105" x14ac:dyDescent="0.25"/>
    <row r="39106" x14ac:dyDescent="0.25"/>
    <row r="39107" x14ac:dyDescent="0.25"/>
    <row r="39108" x14ac:dyDescent="0.25"/>
    <row r="39109" x14ac:dyDescent="0.25"/>
    <row r="39110" x14ac:dyDescent="0.25"/>
    <row r="39111" x14ac:dyDescent="0.25"/>
    <row r="39112" x14ac:dyDescent="0.25"/>
    <row r="39113" x14ac:dyDescent="0.25"/>
    <row r="39114" x14ac:dyDescent="0.25"/>
    <row r="39115" x14ac:dyDescent="0.25"/>
    <row r="39116" x14ac:dyDescent="0.25"/>
    <row r="39117" x14ac:dyDescent="0.25"/>
    <row r="39118" x14ac:dyDescent="0.25"/>
    <row r="39119" x14ac:dyDescent="0.25"/>
    <row r="39120" x14ac:dyDescent="0.25"/>
    <row r="39121" x14ac:dyDescent="0.25"/>
    <row r="39122" x14ac:dyDescent="0.25"/>
    <row r="39123" x14ac:dyDescent="0.25"/>
    <row r="39124" x14ac:dyDescent="0.25"/>
    <row r="39125" x14ac:dyDescent="0.25"/>
    <row r="39126" x14ac:dyDescent="0.25"/>
    <row r="39127" x14ac:dyDescent="0.25"/>
    <row r="39128" x14ac:dyDescent="0.25"/>
    <row r="39129" x14ac:dyDescent="0.25"/>
    <row r="39130" x14ac:dyDescent="0.25"/>
    <row r="39131" x14ac:dyDescent="0.25"/>
    <row r="39132" x14ac:dyDescent="0.25"/>
    <row r="39133" x14ac:dyDescent="0.25"/>
    <row r="39134" x14ac:dyDescent="0.25"/>
    <row r="39135" x14ac:dyDescent="0.25"/>
    <row r="39136" x14ac:dyDescent="0.25"/>
    <row r="39137" x14ac:dyDescent="0.25"/>
    <row r="39138" x14ac:dyDescent="0.25"/>
    <row r="39139" x14ac:dyDescent="0.25"/>
    <row r="39140" x14ac:dyDescent="0.25"/>
    <row r="39141" x14ac:dyDescent="0.25"/>
    <row r="39142" x14ac:dyDescent="0.25"/>
    <row r="39143" x14ac:dyDescent="0.25"/>
    <row r="39144" x14ac:dyDescent="0.25"/>
    <row r="39145" x14ac:dyDescent="0.25"/>
    <row r="39146" x14ac:dyDescent="0.25"/>
    <row r="39147" x14ac:dyDescent="0.25"/>
    <row r="39148" x14ac:dyDescent="0.25"/>
    <row r="39149" x14ac:dyDescent="0.25"/>
    <row r="39150" x14ac:dyDescent="0.25"/>
    <row r="39151" x14ac:dyDescent="0.25"/>
    <row r="39152" x14ac:dyDescent="0.25"/>
    <row r="39153" x14ac:dyDescent="0.25"/>
    <row r="39154" x14ac:dyDescent="0.25"/>
    <row r="39155" x14ac:dyDescent="0.25"/>
    <row r="39156" x14ac:dyDescent="0.25"/>
    <row r="39157" x14ac:dyDescent="0.25"/>
    <row r="39158" x14ac:dyDescent="0.25"/>
    <row r="39159" x14ac:dyDescent="0.25"/>
    <row r="39160" x14ac:dyDescent="0.25"/>
    <row r="39161" x14ac:dyDescent="0.25"/>
    <row r="39162" x14ac:dyDescent="0.25"/>
    <row r="39163" x14ac:dyDescent="0.25"/>
    <row r="39164" x14ac:dyDescent="0.25"/>
    <row r="39165" x14ac:dyDescent="0.25"/>
    <row r="39166" x14ac:dyDescent="0.25"/>
    <row r="39167" x14ac:dyDescent="0.25"/>
    <row r="39168" x14ac:dyDescent="0.25"/>
    <row r="39169" x14ac:dyDescent="0.25"/>
    <row r="39170" x14ac:dyDescent="0.25"/>
    <row r="39171" x14ac:dyDescent="0.25"/>
    <row r="39172" x14ac:dyDescent="0.25"/>
    <row r="39173" x14ac:dyDescent="0.25"/>
    <row r="39174" x14ac:dyDescent="0.25"/>
    <row r="39175" x14ac:dyDescent="0.25"/>
    <row r="39176" x14ac:dyDescent="0.25"/>
    <row r="39177" x14ac:dyDescent="0.25"/>
    <row r="39178" x14ac:dyDescent="0.25"/>
    <row r="39179" x14ac:dyDescent="0.25"/>
    <row r="39180" x14ac:dyDescent="0.25"/>
    <row r="39181" x14ac:dyDescent="0.25"/>
    <row r="39182" x14ac:dyDescent="0.25"/>
    <row r="39183" x14ac:dyDescent="0.25"/>
    <row r="39184" x14ac:dyDescent="0.25"/>
    <row r="39185" x14ac:dyDescent="0.25"/>
    <row r="39186" x14ac:dyDescent="0.25"/>
    <row r="39187" x14ac:dyDescent="0.25"/>
    <row r="39188" x14ac:dyDescent="0.25"/>
    <row r="39189" x14ac:dyDescent="0.25"/>
    <row r="39190" x14ac:dyDescent="0.25"/>
    <row r="39191" x14ac:dyDescent="0.25"/>
    <row r="39192" x14ac:dyDescent="0.25"/>
    <row r="39193" x14ac:dyDescent="0.25"/>
    <row r="39194" x14ac:dyDescent="0.25"/>
    <row r="39195" x14ac:dyDescent="0.25"/>
    <row r="39196" x14ac:dyDescent="0.25"/>
    <row r="39197" x14ac:dyDescent="0.25"/>
    <row r="39198" x14ac:dyDescent="0.25"/>
    <row r="39199" x14ac:dyDescent="0.25"/>
    <row r="39200" x14ac:dyDescent="0.25"/>
    <row r="39201" x14ac:dyDescent="0.25"/>
    <row r="39202" x14ac:dyDescent="0.25"/>
    <row r="39203" x14ac:dyDescent="0.25"/>
    <row r="39204" x14ac:dyDescent="0.25"/>
    <row r="39205" x14ac:dyDescent="0.25"/>
    <row r="39206" x14ac:dyDescent="0.25"/>
    <row r="39207" x14ac:dyDescent="0.25"/>
    <row r="39208" x14ac:dyDescent="0.25"/>
    <row r="39209" x14ac:dyDescent="0.25"/>
    <row r="39210" x14ac:dyDescent="0.25"/>
    <row r="39211" x14ac:dyDescent="0.25"/>
    <row r="39212" x14ac:dyDescent="0.25"/>
    <row r="39213" x14ac:dyDescent="0.25"/>
    <row r="39214" x14ac:dyDescent="0.25"/>
    <row r="39215" x14ac:dyDescent="0.25"/>
    <row r="39216" x14ac:dyDescent="0.25"/>
    <row r="39217" x14ac:dyDescent="0.25"/>
    <row r="39218" x14ac:dyDescent="0.25"/>
    <row r="39219" x14ac:dyDescent="0.25"/>
    <row r="39220" x14ac:dyDescent="0.25"/>
    <row r="39221" x14ac:dyDescent="0.25"/>
    <row r="39222" x14ac:dyDescent="0.25"/>
    <row r="39223" x14ac:dyDescent="0.25"/>
    <row r="39224" x14ac:dyDescent="0.25"/>
    <row r="39225" x14ac:dyDescent="0.25"/>
    <row r="39226" x14ac:dyDescent="0.25"/>
    <row r="39227" x14ac:dyDescent="0.25"/>
    <row r="39228" x14ac:dyDescent="0.25"/>
    <row r="39229" x14ac:dyDescent="0.25"/>
    <row r="39230" x14ac:dyDescent="0.25"/>
    <row r="39231" x14ac:dyDescent="0.25"/>
    <row r="39232" x14ac:dyDescent="0.25"/>
    <row r="39233" x14ac:dyDescent="0.25"/>
    <row r="39234" x14ac:dyDescent="0.25"/>
    <row r="39235" x14ac:dyDescent="0.25"/>
    <row r="39236" x14ac:dyDescent="0.25"/>
    <row r="39237" x14ac:dyDescent="0.25"/>
    <row r="39238" x14ac:dyDescent="0.25"/>
    <row r="39239" x14ac:dyDescent="0.25"/>
    <row r="39240" x14ac:dyDescent="0.25"/>
    <row r="39241" x14ac:dyDescent="0.25"/>
    <row r="39242" x14ac:dyDescent="0.25"/>
    <row r="39243" x14ac:dyDescent="0.25"/>
    <row r="39244" x14ac:dyDescent="0.25"/>
    <row r="39245" x14ac:dyDescent="0.25"/>
    <row r="39246" x14ac:dyDescent="0.25"/>
    <row r="39247" x14ac:dyDescent="0.25"/>
    <row r="39248" x14ac:dyDescent="0.25"/>
    <row r="39249" x14ac:dyDescent="0.25"/>
    <row r="39250" x14ac:dyDescent="0.25"/>
    <row r="39251" x14ac:dyDescent="0.25"/>
    <row r="39252" x14ac:dyDescent="0.25"/>
    <row r="39253" x14ac:dyDescent="0.25"/>
    <row r="39254" x14ac:dyDescent="0.25"/>
    <row r="39255" x14ac:dyDescent="0.25"/>
    <row r="39256" x14ac:dyDescent="0.25"/>
    <row r="39257" x14ac:dyDescent="0.25"/>
    <row r="39258" x14ac:dyDescent="0.25"/>
    <row r="39259" x14ac:dyDescent="0.25"/>
    <row r="39260" x14ac:dyDescent="0.25"/>
    <row r="39261" x14ac:dyDescent="0.25"/>
    <row r="39262" x14ac:dyDescent="0.25"/>
    <row r="39263" x14ac:dyDescent="0.25"/>
    <row r="39264" x14ac:dyDescent="0.25"/>
    <row r="39265" x14ac:dyDescent="0.25"/>
    <row r="39266" x14ac:dyDescent="0.25"/>
    <row r="39267" x14ac:dyDescent="0.25"/>
    <row r="39268" x14ac:dyDescent="0.25"/>
    <row r="39269" x14ac:dyDescent="0.25"/>
    <row r="39270" x14ac:dyDescent="0.25"/>
    <row r="39271" x14ac:dyDescent="0.25"/>
    <row r="39272" x14ac:dyDescent="0.25"/>
    <row r="39273" x14ac:dyDescent="0.25"/>
    <row r="39274" x14ac:dyDescent="0.25"/>
    <row r="39275" x14ac:dyDescent="0.25"/>
    <row r="39276" x14ac:dyDescent="0.25"/>
    <row r="39277" x14ac:dyDescent="0.25"/>
    <row r="39278" x14ac:dyDescent="0.25"/>
    <row r="39279" x14ac:dyDescent="0.25"/>
    <row r="39280" x14ac:dyDescent="0.25"/>
    <row r="39281" x14ac:dyDescent="0.25"/>
    <row r="39282" x14ac:dyDescent="0.25"/>
    <row r="39283" x14ac:dyDescent="0.25"/>
    <row r="39284" x14ac:dyDescent="0.25"/>
    <row r="39285" x14ac:dyDescent="0.25"/>
    <row r="39286" x14ac:dyDescent="0.25"/>
    <row r="39287" x14ac:dyDescent="0.25"/>
    <row r="39288" x14ac:dyDescent="0.25"/>
    <row r="39289" x14ac:dyDescent="0.25"/>
    <row r="39290" x14ac:dyDescent="0.25"/>
    <row r="39291" x14ac:dyDescent="0.25"/>
    <row r="39292" x14ac:dyDescent="0.25"/>
    <row r="39293" x14ac:dyDescent="0.25"/>
    <row r="39294" x14ac:dyDescent="0.25"/>
    <row r="39295" x14ac:dyDescent="0.25"/>
    <row r="39296" x14ac:dyDescent="0.25"/>
    <row r="39297" x14ac:dyDescent="0.25"/>
    <row r="39298" x14ac:dyDescent="0.25"/>
    <row r="39299" x14ac:dyDescent="0.25"/>
    <row r="39300" x14ac:dyDescent="0.25"/>
    <row r="39301" x14ac:dyDescent="0.25"/>
    <row r="39302" x14ac:dyDescent="0.25"/>
    <row r="39303" x14ac:dyDescent="0.25"/>
    <row r="39304" x14ac:dyDescent="0.25"/>
    <row r="39305" x14ac:dyDescent="0.25"/>
    <row r="39306" x14ac:dyDescent="0.25"/>
    <row r="39307" x14ac:dyDescent="0.25"/>
    <row r="39308" x14ac:dyDescent="0.25"/>
    <row r="39309" x14ac:dyDescent="0.25"/>
    <row r="39310" x14ac:dyDescent="0.25"/>
    <row r="39311" x14ac:dyDescent="0.25"/>
    <row r="39312" x14ac:dyDescent="0.25"/>
    <row r="39313" x14ac:dyDescent="0.25"/>
    <row r="39314" x14ac:dyDescent="0.25"/>
    <row r="39315" x14ac:dyDescent="0.25"/>
    <row r="39316" x14ac:dyDescent="0.25"/>
    <row r="39317" x14ac:dyDescent="0.25"/>
    <row r="39318" x14ac:dyDescent="0.25"/>
    <row r="39319" x14ac:dyDescent="0.25"/>
    <row r="39320" x14ac:dyDescent="0.25"/>
    <row r="39321" x14ac:dyDescent="0.25"/>
    <row r="39322" x14ac:dyDescent="0.25"/>
    <row r="39323" x14ac:dyDescent="0.25"/>
    <row r="39324" x14ac:dyDescent="0.25"/>
    <row r="39325" x14ac:dyDescent="0.25"/>
    <row r="39326" x14ac:dyDescent="0.25"/>
    <row r="39327" x14ac:dyDescent="0.25"/>
    <row r="39328" x14ac:dyDescent="0.25"/>
    <row r="39329" x14ac:dyDescent="0.25"/>
    <row r="39330" x14ac:dyDescent="0.25"/>
    <row r="39331" x14ac:dyDescent="0.25"/>
    <row r="39332" x14ac:dyDescent="0.25"/>
    <row r="39333" x14ac:dyDescent="0.25"/>
    <row r="39334" x14ac:dyDescent="0.25"/>
    <row r="39335" x14ac:dyDescent="0.25"/>
    <row r="39336" x14ac:dyDescent="0.25"/>
    <row r="39337" x14ac:dyDescent="0.25"/>
    <row r="39338" x14ac:dyDescent="0.25"/>
    <row r="39339" x14ac:dyDescent="0.25"/>
    <row r="39340" x14ac:dyDescent="0.25"/>
    <row r="39341" x14ac:dyDescent="0.25"/>
    <row r="39342" x14ac:dyDescent="0.25"/>
    <row r="39343" x14ac:dyDescent="0.25"/>
    <row r="39344" x14ac:dyDescent="0.25"/>
    <row r="39345" x14ac:dyDescent="0.25"/>
    <row r="39346" x14ac:dyDescent="0.25"/>
    <row r="39347" x14ac:dyDescent="0.25"/>
    <row r="39348" x14ac:dyDescent="0.25"/>
    <row r="39349" x14ac:dyDescent="0.25"/>
    <row r="39350" x14ac:dyDescent="0.25"/>
    <row r="39351" x14ac:dyDescent="0.25"/>
    <row r="39352" x14ac:dyDescent="0.25"/>
    <row r="39353" x14ac:dyDescent="0.25"/>
    <row r="39354" x14ac:dyDescent="0.25"/>
    <row r="39355" x14ac:dyDescent="0.25"/>
    <row r="39356" x14ac:dyDescent="0.25"/>
    <row r="39357" x14ac:dyDescent="0.25"/>
    <row r="39358" x14ac:dyDescent="0.25"/>
    <row r="39359" x14ac:dyDescent="0.25"/>
    <row r="39360" x14ac:dyDescent="0.25"/>
    <row r="39361" x14ac:dyDescent="0.25"/>
    <row r="39362" x14ac:dyDescent="0.25"/>
    <row r="39363" x14ac:dyDescent="0.25"/>
    <row r="39364" x14ac:dyDescent="0.25"/>
    <row r="39365" x14ac:dyDescent="0.25"/>
    <row r="39366" x14ac:dyDescent="0.25"/>
    <row r="39367" x14ac:dyDescent="0.25"/>
    <row r="39368" x14ac:dyDescent="0.25"/>
    <row r="39369" x14ac:dyDescent="0.25"/>
    <row r="39370" x14ac:dyDescent="0.25"/>
    <row r="39371" x14ac:dyDescent="0.25"/>
    <row r="39372" x14ac:dyDescent="0.25"/>
    <row r="39373" x14ac:dyDescent="0.25"/>
    <row r="39374" x14ac:dyDescent="0.25"/>
    <row r="39375" x14ac:dyDescent="0.25"/>
    <row r="39376" x14ac:dyDescent="0.25"/>
    <row r="39377" x14ac:dyDescent="0.25"/>
    <row r="39378" x14ac:dyDescent="0.25"/>
    <row r="39379" x14ac:dyDescent="0.25"/>
    <row r="39380" x14ac:dyDescent="0.25"/>
    <row r="39381" x14ac:dyDescent="0.25"/>
    <row r="39382" x14ac:dyDescent="0.25"/>
    <row r="39383" x14ac:dyDescent="0.25"/>
    <row r="39384" x14ac:dyDescent="0.25"/>
    <row r="39385" x14ac:dyDescent="0.25"/>
    <row r="39386" x14ac:dyDescent="0.25"/>
    <row r="39387" x14ac:dyDescent="0.25"/>
    <row r="39388" x14ac:dyDescent="0.25"/>
    <row r="39389" x14ac:dyDescent="0.25"/>
    <row r="39390" x14ac:dyDescent="0.25"/>
    <row r="39391" x14ac:dyDescent="0.25"/>
    <row r="39392" x14ac:dyDescent="0.25"/>
    <row r="39393" x14ac:dyDescent="0.25"/>
    <row r="39394" x14ac:dyDescent="0.25"/>
    <row r="39395" x14ac:dyDescent="0.25"/>
    <row r="39396" x14ac:dyDescent="0.25"/>
    <row r="39397" x14ac:dyDescent="0.25"/>
    <row r="39398" x14ac:dyDescent="0.25"/>
    <row r="39399" x14ac:dyDescent="0.25"/>
    <row r="39400" x14ac:dyDescent="0.25"/>
    <row r="39401" x14ac:dyDescent="0.25"/>
    <row r="39402" x14ac:dyDescent="0.25"/>
    <row r="39403" x14ac:dyDescent="0.25"/>
    <row r="39404" x14ac:dyDescent="0.25"/>
    <row r="39405" x14ac:dyDescent="0.25"/>
    <row r="39406" x14ac:dyDescent="0.25"/>
    <row r="39407" x14ac:dyDescent="0.25"/>
    <row r="39408" x14ac:dyDescent="0.25"/>
    <row r="39409" x14ac:dyDescent="0.25"/>
    <row r="39410" x14ac:dyDescent="0.25"/>
    <row r="39411" x14ac:dyDescent="0.25"/>
    <row r="39412" x14ac:dyDescent="0.25"/>
    <row r="39413" x14ac:dyDescent="0.25"/>
    <row r="39414" x14ac:dyDescent="0.25"/>
    <row r="39415" x14ac:dyDescent="0.25"/>
    <row r="39416" x14ac:dyDescent="0.25"/>
    <row r="39417" x14ac:dyDescent="0.25"/>
    <row r="39418" x14ac:dyDescent="0.25"/>
    <row r="39419" x14ac:dyDescent="0.25"/>
    <row r="39420" x14ac:dyDescent="0.25"/>
    <row r="39421" x14ac:dyDescent="0.25"/>
    <row r="39422" x14ac:dyDescent="0.25"/>
    <row r="39423" x14ac:dyDescent="0.25"/>
    <row r="39424" x14ac:dyDescent="0.25"/>
    <row r="39425" x14ac:dyDescent="0.25"/>
    <row r="39426" x14ac:dyDescent="0.25"/>
    <row r="39427" x14ac:dyDescent="0.25"/>
    <row r="39428" x14ac:dyDescent="0.25"/>
    <row r="39429" x14ac:dyDescent="0.25"/>
    <row r="39430" x14ac:dyDescent="0.25"/>
    <row r="39431" x14ac:dyDescent="0.25"/>
    <row r="39432" x14ac:dyDescent="0.25"/>
    <row r="39433" x14ac:dyDescent="0.25"/>
    <row r="39434" x14ac:dyDescent="0.25"/>
    <row r="39435" x14ac:dyDescent="0.25"/>
    <row r="39436" x14ac:dyDescent="0.25"/>
    <row r="39437" x14ac:dyDescent="0.25"/>
    <row r="39438" x14ac:dyDescent="0.25"/>
    <row r="39439" x14ac:dyDescent="0.25"/>
    <row r="39440" x14ac:dyDescent="0.25"/>
    <row r="39441" x14ac:dyDescent="0.25"/>
    <row r="39442" x14ac:dyDescent="0.25"/>
    <row r="39443" x14ac:dyDescent="0.25"/>
    <row r="39444" x14ac:dyDescent="0.25"/>
    <row r="39445" x14ac:dyDescent="0.25"/>
    <row r="39446" x14ac:dyDescent="0.25"/>
    <row r="39447" x14ac:dyDescent="0.25"/>
    <row r="39448" x14ac:dyDescent="0.25"/>
    <row r="39449" x14ac:dyDescent="0.25"/>
    <row r="39450" x14ac:dyDescent="0.25"/>
    <row r="39451" x14ac:dyDescent="0.25"/>
    <row r="39452" x14ac:dyDescent="0.25"/>
    <row r="39453" x14ac:dyDescent="0.25"/>
    <row r="39454" x14ac:dyDescent="0.25"/>
    <row r="39455" x14ac:dyDescent="0.25"/>
    <row r="39456" x14ac:dyDescent="0.25"/>
    <row r="39457" x14ac:dyDescent="0.25"/>
    <row r="39458" x14ac:dyDescent="0.25"/>
    <row r="39459" x14ac:dyDescent="0.25"/>
    <row r="39460" x14ac:dyDescent="0.25"/>
    <row r="39461" x14ac:dyDescent="0.25"/>
    <row r="39462" x14ac:dyDescent="0.25"/>
    <row r="39463" x14ac:dyDescent="0.25"/>
    <row r="39464" x14ac:dyDescent="0.25"/>
    <row r="39465" x14ac:dyDescent="0.25"/>
    <row r="39466" x14ac:dyDescent="0.25"/>
    <row r="39467" x14ac:dyDescent="0.25"/>
    <row r="39468" x14ac:dyDescent="0.25"/>
    <row r="39469" x14ac:dyDescent="0.25"/>
    <row r="39470" x14ac:dyDescent="0.25"/>
    <row r="39471" x14ac:dyDescent="0.25"/>
    <row r="39472" x14ac:dyDescent="0.25"/>
    <row r="39473" x14ac:dyDescent="0.25"/>
    <row r="39474" x14ac:dyDescent="0.25"/>
    <row r="39475" x14ac:dyDescent="0.25"/>
    <row r="39476" x14ac:dyDescent="0.25"/>
    <row r="39477" x14ac:dyDescent="0.25"/>
    <row r="39478" x14ac:dyDescent="0.25"/>
    <row r="39479" x14ac:dyDescent="0.25"/>
    <row r="39480" x14ac:dyDescent="0.25"/>
    <row r="39481" x14ac:dyDescent="0.25"/>
    <row r="39482" x14ac:dyDescent="0.25"/>
    <row r="39483" x14ac:dyDescent="0.25"/>
    <row r="39484" x14ac:dyDescent="0.25"/>
    <row r="39485" x14ac:dyDescent="0.25"/>
    <row r="39486" x14ac:dyDescent="0.25"/>
    <row r="39487" x14ac:dyDescent="0.25"/>
    <row r="39488" x14ac:dyDescent="0.25"/>
    <row r="39489" x14ac:dyDescent="0.25"/>
    <row r="39490" x14ac:dyDescent="0.25"/>
    <row r="39491" x14ac:dyDescent="0.25"/>
    <row r="39492" x14ac:dyDescent="0.25"/>
    <row r="39493" x14ac:dyDescent="0.25"/>
    <row r="39494" x14ac:dyDescent="0.25"/>
    <row r="39495" x14ac:dyDescent="0.25"/>
    <row r="39496" x14ac:dyDescent="0.25"/>
    <row r="39497" x14ac:dyDescent="0.25"/>
    <row r="39498" x14ac:dyDescent="0.25"/>
    <row r="39499" x14ac:dyDescent="0.25"/>
    <row r="39500" x14ac:dyDescent="0.25"/>
    <row r="39501" x14ac:dyDescent="0.25"/>
    <row r="39502" x14ac:dyDescent="0.25"/>
    <row r="39503" x14ac:dyDescent="0.25"/>
    <row r="39504" x14ac:dyDescent="0.25"/>
    <row r="39505" x14ac:dyDescent="0.25"/>
    <row r="39506" x14ac:dyDescent="0.25"/>
    <row r="39507" x14ac:dyDescent="0.25"/>
    <row r="39508" x14ac:dyDescent="0.25"/>
    <row r="39509" x14ac:dyDescent="0.25"/>
    <row r="39510" x14ac:dyDescent="0.25"/>
    <row r="39511" x14ac:dyDescent="0.25"/>
    <row r="39512" x14ac:dyDescent="0.25"/>
    <row r="39513" x14ac:dyDescent="0.25"/>
    <row r="39514" x14ac:dyDescent="0.25"/>
    <row r="39515" x14ac:dyDescent="0.25"/>
    <row r="39516" x14ac:dyDescent="0.25"/>
    <row r="39517" x14ac:dyDescent="0.25"/>
    <row r="39518" x14ac:dyDescent="0.25"/>
    <row r="39519" x14ac:dyDescent="0.25"/>
    <row r="39520" x14ac:dyDescent="0.25"/>
    <row r="39521" x14ac:dyDescent="0.25"/>
    <row r="39522" x14ac:dyDescent="0.25"/>
    <row r="39523" x14ac:dyDescent="0.25"/>
    <row r="39524" x14ac:dyDescent="0.25"/>
    <row r="39525" x14ac:dyDescent="0.25"/>
    <row r="39526" x14ac:dyDescent="0.25"/>
    <row r="39527" x14ac:dyDescent="0.25"/>
    <row r="39528" x14ac:dyDescent="0.25"/>
    <row r="39529" x14ac:dyDescent="0.25"/>
    <row r="39530" x14ac:dyDescent="0.25"/>
    <row r="39531" x14ac:dyDescent="0.25"/>
    <row r="39532" x14ac:dyDescent="0.25"/>
    <row r="39533" x14ac:dyDescent="0.25"/>
    <row r="39534" x14ac:dyDescent="0.25"/>
    <row r="39535" x14ac:dyDescent="0.25"/>
    <row r="39536" x14ac:dyDescent="0.25"/>
    <row r="39537" x14ac:dyDescent="0.25"/>
    <row r="39538" x14ac:dyDescent="0.25"/>
    <row r="39539" x14ac:dyDescent="0.25"/>
    <row r="39540" x14ac:dyDescent="0.25"/>
    <row r="39541" x14ac:dyDescent="0.25"/>
    <row r="39542" x14ac:dyDescent="0.25"/>
    <row r="39543" x14ac:dyDescent="0.25"/>
    <row r="39544" x14ac:dyDescent="0.25"/>
    <row r="39545" x14ac:dyDescent="0.25"/>
    <row r="39546" x14ac:dyDescent="0.25"/>
    <row r="39547" x14ac:dyDescent="0.25"/>
    <row r="39548" x14ac:dyDescent="0.25"/>
    <row r="39549" x14ac:dyDescent="0.25"/>
    <row r="39550" x14ac:dyDescent="0.25"/>
    <row r="39551" x14ac:dyDescent="0.25"/>
    <row r="39552" x14ac:dyDescent="0.25"/>
    <row r="39553" x14ac:dyDescent="0.25"/>
    <row r="39554" x14ac:dyDescent="0.25"/>
    <row r="39555" x14ac:dyDescent="0.25"/>
    <row r="39556" x14ac:dyDescent="0.25"/>
    <row r="39557" x14ac:dyDescent="0.25"/>
    <row r="39558" x14ac:dyDescent="0.25"/>
    <row r="39559" x14ac:dyDescent="0.25"/>
    <row r="39560" x14ac:dyDescent="0.25"/>
    <row r="39561" x14ac:dyDescent="0.25"/>
    <row r="39562" x14ac:dyDescent="0.25"/>
    <row r="39563" x14ac:dyDescent="0.25"/>
    <row r="39564" x14ac:dyDescent="0.25"/>
    <row r="39565" x14ac:dyDescent="0.25"/>
    <row r="39566" x14ac:dyDescent="0.25"/>
    <row r="39567" x14ac:dyDescent="0.25"/>
    <row r="39568" x14ac:dyDescent="0.25"/>
    <row r="39569" x14ac:dyDescent="0.25"/>
    <row r="39570" x14ac:dyDescent="0.25"/>
    <row r="39571" x14ac:dyDescent="0.25"/>
    <row r="39572" x14ac:dyDescent="0.25"/>
    <row r="39573" x14ac:dyDescent="0.25"/>
    <row r="39574" x14ac:dyDescent="0.25"/>
    <row r="39575" x14ac:dyDescent="0.25"/>
    <row r="39576" x14ac:dyDescent="0.25"/>
    <row r="39577" x14ac:dyDescent="0.25"/>
    <row r="39578" x14ac:dyDescent="0.25"/>
    <row r="39579" x14ac:dyDescent="0.25"/>
    <row r="39580" x14ac:dyDescent="0.25"/>
    <row r="39581" x14ac:dyDescent="0.25"/>
    <row r="39582" x14ac:dyDescent="0.25"/>
    <row r="39583" x14ac:dyDescent="0.25"/>
    <row r="39584" x14ac:dyDescent="0.25"/>
    <row r="39585" x14ac:dyDescent="0.25"/>
    <row r="39586" x14ac:dyDescent="0.25"/>
    <row r="39587" x14ac:dyDescent="0.25"/>
    <row r="39588" x14ac:dyDescent="0.25"/>
    <row r="39589" x14ac:dyDescent="0.25"/>
    <row r="39590" x14ac:dyDescent="0.25"/>
    <row r="39591" x14ac:dyDescent="0.25"/>
    <row r="39592" x14ac:dyDescent="0.25"/>
    <row r="39593" x14ac:dyDescent="0.25"/>
    <row r="39594" x14ac:dyDescent="0.25"/>
    <row r="39595" x14ac:dyDescent="0.25"/>
    <row r="39596" x14ac:dyDescent="0.25"/>
    <row r="39597" x14ac:dyDescent="0.25"/>
    <row r="39598" x14ac:dyDescent="0.25"/>
    <row r="39599" x14ac:dyDescent="0.25"/>
    <row r="39600" x14ac:dyDescent="0.25"/>
    <row r="39601" x14ac:dyDescent="0.25"/>
    <row r="39602" x14ac:dyDescent="0.25"/>
    <row r="39603" x14ac:dyDescent="0.25"/>
    <row r="39604" x14ac:dyDescent="0.25"/>
    <row r="39605" x14ac:dyDescent="0.25"/>
    <row r="39606" x14ac:dyDescent="0.25"/>
    <row r="39607" x14ac:dyDescent="0.25"/>
    <row r="39608" x14ac:dyDescent="0.25"/>
    <row r="39609" x14ac:dyDescent="0.25"/>
    <row r="39610" x14ac:dyDescent="0.25"/>
    <row r="39611" x14ac:dyDescent="0.25"/>
    <row r="39612" x14ac:dyDescent="0.25"/>
    <row r="39613" x14ac:dyDescent="0.25"/>
    <row r="39614" x14ac:dyDescent="0.25"/>
    <row r="39615" x14ac:dyDescent="0.25"/>
    <row r="39616" x14ac:dyDescent="0.25"/>
    <row r="39617" x14ac:dyDescent="0.25"/>
    <row r="39618" x14ac:dyDescent="0.25"/>
    <row r="39619" x14ac:dyDescent="0.25"/>
    <row r="39620" x14ac:dyDescent="0.25"/>
    <row r="39621" x14ac:dyDescent="0.25"/>
    <row r="39622" x14ac:dyDescent="0.25"/>
    <row r="39623" x14ac:dyDescent="0.25"/>
    <row r="39624" x14ac:dyDescent="0.25"/>
    <row r="39625" x14ac:dyDescent="0.25"/>
    <row r="39626" x14ac:dyDescent="0.25"/>
    <row r="39627" x14ac:dyDescent="0.25"/>
    <row r="39628" x14ac:dyDescent="0.25"/>
    <row r="39629" x14ac:dyDescent="0.25"/>
    <row r="39630" x14ac:dyDescent="0.25"/>
    <row r="39631" x14ac:dyDescent="0.25"/>
    <row r="39632" x14ac:dyDescent="0.25"/>
    <row r="39633" x14ac:dyDescent="0.25"/>
    <row r="39634" x14ac:dyDescent="0.25"/>
    <row r="39635" x14ac:dyDescent="0.25"/>
    <row r="39636" x14ac:dyDescent="0.25"/>
    <row r="39637" x14ac:dyDescent="0.25"/>
    <row r="39638" x14ac:dyDescent="0.25"/>
    <row r="39639" x14ac:dyDescent="0.25"/>
    <row r="39640" x14ac:dyDescent="0.25"/>
    <row r="39641" x14ac:dyDescent="0.25"/>
    <row r="39642" x14ac:dyDescent="0.25"/>
    <row r="39643" x14ac:dyDescent="0.25"/>
    <row r="39644" x14ac:dyDescent="0.25"/>
    <row r="39645" x14ac:dyDescent="0.25"/>
    <row r="39646" x14ac:dyDescent="0.25"/>
    <row r="39647" x14ac:dyDescent="0.25"/>
    <row r="39648" x14ac:dyDescent="0.25"/>
    <row r="39649" x14ac:dyDescent="0.25"/>
    <row r="39650" x14ac:dyDescent="0.25"/>
    <row r="39651" x14ac:dyDescent="0.25"/>
    <row r="39652" x14ac:dyDescent="0.25"/>
    <row r="39653" x14ac:dyDescent="0.25"/>
    <row r="39654" x14ac:dyDescent="0.25"/>
    <row r="39655" x14ac:dyDescent="0.25"/>
    <row r="39656" x14ac:dyDescent="0.25"/>
    <row r="39657" x14ac:dyDescent="0.25"/>
    <row r="39658" x14ac:dyDescent="0.25"/>
    <row r="39659" x14ac:dyDescent="0.25"/>
    <row r="39660" x14ac:dyDescent="0.25"/>
    <row r="39661" x14ac:dyDescent="0.25"/>
    <row r="39662" x14ac:dyDescent="0.25"/>
    <row r="39663" x14ac:dyDescent="0.25"/>
    <row r="39664" x14ac:dyDescent="0.25"/>
    <row r="39665" x14ac:dyDescent="0.25"/>
    <row r="39666" x14ac:dyDescent="0.25"/>
    <row r="39667" x14ac:dyDescent="0.25"/>
    <row r="39668" x14ac:dyDescent="0.25"/>
    <row r="39669" x14ac:dyDescent="0.25"/>
    <row r="39670" x14ac:dyDescent="0.25"/>
    <row r="39671" x14ac:dyDescent="0.25"/>
    <row r="39672" x14ac:dyDescent="0.25"/>
    <row r="39673" x14ac:dyDescent="0.25"/>
    <row r="39674" x14ac:dyDescent="0.25"/>
    <row r="39675" x14ac:dyDescent="0.25"/>
    <row r="39676" x14ac:dyDescent="0.25"/>
    <row r="39677" x14ac:dyDescent="0.25"/>
    <row r="39678" x14ac:dyDescent="0.25"/>
    <row r="39679" x14ac:dyDescent="0.25"/>
    <row r="39680" x14ac:dyDescent="0.25"/>
    <row r="39681" x14ac:dyDescent="0.25"/>
    <row r="39682" x14ac:dyDescent="0.25"/>
    <row r="39683" x14ac:dyDescent="0.25"/>
    <row r="39684" x14ac:dyDescent="0.25"/>
    <row r="39685" x14ac:dyDescent="0.25"/>
    <row r="39686" x14ac:dyDescent="0.25"/>
    <row r="39687" x14ac:dyDescent="0.25"/>
    <row r="39688" x14ac:dyDescent="0.25"/>
    <row r="39689" x14ac:dyDescent="0.25"/>
    <row r="39690" x14ac:dyDescent="0.25"/>
    <row r="39691" x14ac:dyDescent="0.25"/>
    <row r="39692" x14ac:dyDescent="0.25"/>
    <row r="39693" x14ac:dyDescent="0.25"/>
    <row r="39694" x14ac:dyDescent="0.25"/>
    <row r="39695" x14ac:dyDescent="0.25"/>
    <row r="39696" x14ac:dyDescent="0.25"/>
    <row r="39697" x14ac:dyDescent="0.25"/>
    <row r="39698" x14ac:dyDescent="0.25"/>
    <row r="39699" x14ac:dyDescent="0.25"/>
    <row r="39700" x14ac:dyDescent="0.25"/>
    <row r="39701" x14ac:dyDescent="0.25"/>
    <row r="39702" x14ac:dyDescent="0.25"/>
    <row r="39703" x14ac:dyDescent="0.25"/>
    <row r="39704" x14ac:dyDescent="0.25"/>
    <row r="39705" x14ac:dyDescent="0.25"/>
    <row r="39706" x14ac:dyDescent="0.25"/>
    <row r="39707" x14ac:dyDescent="0.25"/>
    <row r="39708" x14ac:dyDescent="0.25"/>
    <row r="39709" x14ac:dyDescent="0.25"/>
    <row r="39710" x14ac:dyDescent="0.25"/>
    <row r="39711" x14ac:dyDescent="0.25"/>
    <row r="39712" x14ac:dyDescent="0.25"/>
    <row r="39713" x14ac:dyDescent="0.25"/>
    <row r="39714" x14ac:dyDescent="0.25"/>
    <row r="39715" x14ac:dyDescent="0.25"/>
    <row r="39716" x14ac:dyDescent="0.25"/>
    <row r="39717" x14ac:dyDescent="0.25"/>
    <row r="39718" x14ac:dyDescent="0.25"/>
    <row r="39719" x14ac:dyDescent="0.25"/>
    <row r="39720" x14ac:dyDescent="0.25"/>
    <row r="39721" x14ac:dyDescent="0.25"/>
    <row r="39722" x14ac:dyDescent="0.25"/>
    <row r="39723" x14ac:dyDescent="0.25"/>
    <row r="39724" x14ac:dyDescent="0.25"/>
    <row r="39725" x14ac:dyDescent="0.25"/>
    <row r="39726" x14ac:dyDescent="0.25"/>
    <row r="39727" x14ac:dyDescent="0.25"/>
    <row r="39728" x14ac:dyDescent="0.25"/>
    <row r="39729" x14ac:dyDescent="0.25"/>
    <row r="39730" x14ac:dyDescent="0.25"/>
    <row r="39731" x14ac:dyDescent="0.25"/>
    <row r="39732" x14ac:dyDescent="0.25"/>
    <row r="39733" x14ac:dyDescent="0.25"/>
    <row r="39734" x14ac:dyDescent="0.25"/>
    <row r="39735" x14ac:dyDescent="0.25"/>
    <row r="39736" x14ac:dyDescent="0.25"/>
    <row r="39737" x14ac:dyDescent="0.25"/>
    <row r="39738" x14ac:dyDescent="0.25"/>
    <row r="39739" x14ac:dyDescent="0.25"/>
    <row r="39740" x14ac:dyDescent="0.25"/>
    <row r="39741" x14ac:dyDescent="0.25"/>
    <row r="39742" x14ac:dyDescent="0.25"/>
    <row r="39743" x14ac:dyDescent="0.25"/>
    <row r="39744" x14ac:dyDescent="0.25"/>
    <row r="39745" x14ac:dyDescent="0.25"/>
    <row r="39746" x14ac:dyDescent="0.25"/>
    <row r="39747" x14ac:dyDescent="0.25"/>
    <row r="39748" x14ac:dyDescent="0.25"/>
    <row r="39749" x14ac:dyDescent="0.25"/>
    <row r="39750" x14ac:dyDescent="0.25"/>
    <row r="39751" x14ac:dyDescent="0.25"/>
    <row r="39752" x14ac:dyDescent="0.25"/>
    <row r="39753" x14ac:dyDescent="0.25"/>
    <row r="39754" x14ac:dyDescent="0.25"/>
    <row r="39755" x14ac:dyDescent="0.25"/>
    <row r="39756" x14ac:dyDescent="0.25"/>
    <row r="39757" x14ac:dyDescent="0.25"/>
    <row r="39758" x14ac:dyDescent="0.25"/>
    <row r="39759" x14ac:dyDescent="0.25"/>
    <row r="39760" x14ac:dyDescent="0.25"/>
    <row r="39761" x14ac:dyDescent="0.25"/>
    <row r="39762" x14ac:dyDescent="0.25"/>
    <row r="39763" x14ac:dyDescent="0.25"/>
    <row r="39764" x14ac:dyDescent="0.25"/>
    <row r="39765" x14ac:dyDescent="0.25"/>
    <row r="39766" x14ac:dyDescent="0.25"/>
    <row r="39767" x14ac:dyDescent="0.25"/>
    <row r="39768" x14ac:dyDescent="0.25"/>
    <row r="39769" x14ac:dyDescent="0.25"/>
    <row r="39770" x14ac:dyDescent="0.25"/>
    <row r="39771" x14ac:dyDescent="0.25"/>
    <row r="39772" x14ac:dyDescent="0.25"/>
    <row r="39773" x14ac:dyDescent="0.25"/>
    <row r="39774" x14ac:dyDescent="0.25"/>
    <row r="39775" x14ac:dyDescent="0.25"/>
    <row r="39776" x14ac:dyDescent="0.25"/>
    <row r="39777" x14ac:dyDescent="0.25"/>
    <row r="39778" x14ac:dyDescent="0.25"/>
    <row r="39779" x14ac:dyDescent="0.25"/>
    <row r="39780" x14ac:dyDescent="0.25"/>
    <row r="39781" x14ac:dyDescent="0.25"/>
    <row r="39782" x14ac:dyDescent="0.25"/>
    <row r="39783" x14ac:dyDescent="0.25"/>
    <row r="39784" x14ac:dyDescent="0.25"/>
    <row r="39785" x14ac:dyDescent="0.25"/>
    <row r="39786" x14ac:dyDescent="0.25"/>
    <row r="39787" x14ac:dyDescent="0.25"/>
    <row r="39788" x14ac:dyDescent="0.25"/>
    <row r="39789" x14ac:dyDescent="0.25"/>
    <row r="39790" x14ac:dyDescent="0.25"/>
    <row r="39791" x14ac:dyDescent="0.25"/>
    <row r="39792" x14ac:dyDescent="0.25"/>
    <row r="39793" x14ac:dyDescent="0.25"/>
    <row r="39794" x14ac:dyDescent="0.25"/>
    <row r="39795" x14ac:dyDescent="0.25"/>
    <row r="39796" x14ac:dyDescent="0.25"/>
    <row r="39797" x14ac:dyDescent="0.25"/>
    <row r="39798" x14ac:dyDescent="0.25"/>
    <row r="39799" x14ac:dyDescent="0.25"/>
    <row r="39800" x14ac:dyDescent="0.25"/>
    <row r="39801" x14ac:dyDescent="0.25"/>
    <row r="39802" x14ac:dyDescent="0.25"/>
    <row r="39803" x14ac:dyDescent="0.25"/>
    <row r="39804" x14ac:dyDescent="0.25"/>
    <row r="39805" x14ac:dyDescent="0.25"/>
    <row r="39806" x14ac:dyDescent="0.25"/>
    <row r="39807" x14ac:dyDescent="0.25"/>
    <row r="39808" x14ac:dyDescent="0.25"/>
    <row r="39809" x14ac:dyDescent="0.25"/>
    <row r="39810" x14ac:dyDescent="0.25"/>
    <row r="39811" x14ac:dyDescent="0.25"/>
    <row r="39812" x14ac:dyDescent="0.25"/>
    <row r="39813" x14ac:dyDescent="0.25"/>
    <row r="39814" x14ac:dyDescent="0.25"/>
    <row r="39815" x14ac:dyDescent="0.25"/>
    <row r="39816" x14ac:dyDescent="0.25"/>
    <row r="39817" x14ac:dyDescent="0.25"/>
    <row r="39818" x14ac:dyDescent="0.25"/>
    <row r="39819" x14ac:dyDescent="0.25"/>
    <row r="39820" x14ac:dyDescent="0.25"/>
    <row r="39821" x14ac:dyDescent="0.25"/>
    <row r="39822" x14ac:dyDescent="0.25"/>
    <row r="39823" x14ac:dyDescent="0.25"/>
    <row r="39824" x14ac:dyDescent="0.25"/>
    <row r="39825" x14ac:dyDescent="0.25"/>
    <row r="39826" x14ac:dyDescent="0.25"/>
    <row r="39827" x14ac:dyDescent="0.25"/>
    <row r="39828" x14ac:dyDescent="0.25"/>
    <row r="39829" x14ac:dyDescent="0.25"/>
    <row r="39830" x14ac:dyDescent="0.25"/>
    <row r="39831" x14ac:dyDescent="0.25"/>
    <row r="39832" x14ac:dyDescent="0.25"/>
    <row r="39833" x14ac:dyDescent="0.25"/>
    <row r="39834" x14ac:dyDescent="0.25"/>
    <row r="39835" x14ac:dyDescent="0.25"/>
    <row r="39836" x14ac:dyDescent="0.25"/>
    <row r="39837" x14ac:dyDescent="0.25"/>
    <row r="39838" x14ac:dyDescent="0.25"/>
    <row r="39839" x14ac:dyDescent="0.25"/>
    <row r="39840" x14ac:dyDescent="0.25"/>
    <row r="39841" x14ac:dyDescent="0.25"/>
    <row r="39842" x14ac:dyDescent="0.25"/>
    <row r="39843" x14ac:dyDescent="0.25"/>
    <row r="39844" x14ac:dyDescent="0.25"/>
    <row r="39845" x14ac:dyDescent="0.25"/>
    <row r="39846" x14ac:dyDescent="0.25"/>
    <row r="39847" x14ac:dyDescent="0.25"/>
    <row r="39848" x14ac:dyDescent="0.25"/>
    <row r="39849" x14ac:dyDescent="0.25"/>
    <row r="39850" x14ac:dyDescent="0.25"/>
    <row r="39851" x14ac:dyDescent="0.25"/>
    <row r="39852" x14ac:dyDescent="0.25"/>
    <row r="39853" x14ac:dyDescent="0.25"/>
    <row r="39854" x14ac:dyDescent="0.25"/>
    <row r="39855" x14ac:dyDescent="0.25"/>
    <row r="39856" x14ac:dyDescent="0.25"/>
    <row r="39857" x14ac:dyDescent="0.25"/>
    <row r="39858" x14ac:dyDescent="0.25"/>
    <row r="39859" x14ac:dyDescent="0.25"/>
    <row r="39860" x14ac:dyDescent="0.25"/>
    <row r="39861" x14ac:dyDescent="0.25"/>
    <row r="39862" x14ac:dyDescent="0.25"/>
    <row r="39863" x14ac:dyDescent="0.25"/>
    <row r="39864" x14ac:dyDescent="0.25"/>
    <row r="39865" x14ac:dyDescent="0.25"/>
    <row r="39866" x14ac:dyDescent="0.25"/>
    <row r="39867" x14ac:dyDescent="0.25"/>
    <row r="39868" x14ac:dyDescent="0.25"/>
    <row r="39869" x14ac:dyDescent="0.25"/>
    <row r="39870" x14ac:dyDescent="0.25"/>
    <row r="39871" x14ac:dyDescent="0.25"/>
    <row r="39872" x14ac:dyDescent="0.25"/>
    <row r="39873" x14ac:dyDescent="0.25"/>
    <row r="39874" x14ac:dyDescent="0.25"/>
    <row r="39875" x14ac:dyDescent="0.25"/>
    <row r="39876" x14ac:dyDescent="0.25"/>
    <row r="39877" x14ac:dyDescent="0.25"/>
    <row r="39878" x14ac:dyDescent="0.25"/>
    <row r="39879" x14ac:dyDescent="0.25"/>
    <row r="39880" x14ac:dyDescent="0.25"/>
    <row r="39881" x14ac:dyDescent="0.25"/>
    <row r="39882" x14ac:dyDescent="0.25"/>
    <row r="39883" x14ac:dyDescent="0.25"/>
    <row r="39884" x14ac:dyDescent="0.25"/>
    <row r="39885" x14ac:dyDescent="0.25"/>
    <row r="39886" x14ac:dyDescent="0.25"/>
    <row r="39887" x14ac:dyDescent="0.25"/>
    <row r="39888" x14ac:dyDescent="0.25"/>
    <row r="39889" x14ac:dyDescent="0.25"/>
    <row r="39890" x14ac:dyDescent="0.25"/>
    <row r="39891" x14ac:dyDescent="0.25"/>
    <row r="39892" x14ac:dyDescent="0.25"/>
    <row r="39893" x14ac:dyDescent="0.25"/>
    <row r="39894" x14ac:dyDescent="0.25"/>
    <row r="39895" x14ac:dyDescent="0.25"/>
    <row r="39896" x14ac:dyDescent="0.25"/>
    <row r="39897" x14ac:dyDescent="0.25"/>
    <row r="39898" x14ac:dyDescent="0.25"/>
    <row r="39899" x14ac:dyDescent="0.25"/>
    <row r="39900" x14ac:dyDescent="0.25"/>
    <row r="39901" x14ac:dyDescent="0.25"/>
    <row r="39902" x14ac:dyDescent="0.25"/>
    <row r="39903" x14ac:dyDescent="0.25"/>
    <row r="39904" x14ac:dyDescent="0.25"/>
    <row r="39905" x14ac:dyDescent="0.25"/>
    <row r="39906" x14ac:dyDescent="0.25"/>
    <row r="39907" x14ac:dyDescent="0.25"/>
    <row r="39908" x14ac:dyDescent="0.25"/>
    <row r="39909" x14ac:dyDescent="0.25"/>
    <row r="39910" x14ac:dyDescent="0.25"/>
    <row r="39911" x14ac:dyDescent="0.25"/>
    <row r="39912" x14ac:dyDescent="0.25"/>
    <row r="39913" x14ac:dyDescent="0.25"/>
    <row r="39914" x14ac:dyDescent="0.25"/>
    <row r="39915" x14ac:dyDescent="0.25"/>
    <row r="39916" x14ac:dyDescent="0.25"/>
    <row r="39917" x14ac:dyDescent="0.25"/>
    <row r="39918" x14ac:dyDescent="0.25"/>
    <row r="39919" x14ac:dyDescent="0.25"/>
    <row r="39920" x14ac:dyDescent="0.25"/>
    <row r="39921" x14ac:dyDescent="0.25"/>
    <row r="39922" x14ac:dyDescent="0.25"/>
    <row r="39923" x14ac:dyDescent="0.25"/>
    <row r="39924" x14ac:dyDescent="0.25"/>
    <row r="39925" x14ac:dyDescent="0.25"/>
    <row r="39926" x14ac:dyDescent="0.25"/>
    <row r="39927" x14ac:dyDescent="0.25"/>
    <row r="39928" x14ac:dyDescent="0.25"/>
    <row r="39929" x14ac:dyDescent="0.25"/>
    <row r="39930" x14ac:dyDescent="0.25"/>
    <row r="39931" x14ac:dyDescent="0.25"/>
    <row r="39932" x14ac:dyDescent="0.25"/>
    <row r="39933" x14ac:dyDescent="0.25"/>
    <row r="39934" x14ac:dyDescent="0.25"/>
    <row r="39935" x14ac:dyDescent="0.25"/>
    <row r="39936" x14ac:dyDescent="0.25"/>
    <row r="39937" x14ac:dyDescent="0.25"/>
    <row r="39938" x14ac:dyDescent="0.25"/>
    <row r="39939" x14ac:dyDescent="0.25"/>
    <row r="39940" x14ac:dyDescent="0.25"/>
    <row r="39941" x14ac:dyDescent="0.25"/>
    <row r="39942" x14ac:dyDescent="0.25"/>
    <row r="39943" x14ac:dyDescent="0.25"/>
    <row r="39944" x14ac:dyDescent="0.25"/>
    <row r="39945" x14ac:dyDescent="0.25"/>
    <row r="39946" x14ac:dyDescent="0.25"/>
    <row r="39947" x14ac:dyDescent="0.25"/>
    <row r="39948" x14ac:dyDescent="0.25"/>
    <row r="39949" x14ac:dyDescent="0.25"/>
    <row r="39950" x14ac:dyDescent="0.25"/>
    <row r="39951" x14ac:dyDescent="0.25"/>
    <row r="39952" x14ac:dyDescent="0.25"/>
    <row r="39953" x14ac:dyDescent="0.25"/>
    <row r="39954" x14ac:dyDescent="0.25"/>
    <row r="39955" x14ac:dyDescent="0.25"/>
    <row r="39956" x14ac:dyDescent="0.25"/>
    <row r="39957" x14ac:dyDescent="0.25"/>
    <row r="39958" x14ac:dyDescent="0.25"/>
    <row r="39959" x14ac:dyDescent="0.25"/>
    <row r="39960" x14ac:dyDescent="0.25"/>
    <row r="39961" x14ac:dyDescent="0.25"/>
    <row r="39962" x14ac:dyDescent="0.25"/>
    <row r="39963" x14ac:dyDescent="0.25"/>
    <row r="39964" x14ac:dyDescent="0.25"/>
    <row r="39965" x14ac:dyDescent="0.25"/>
    <row r="39966" x14ac:dyDescent="0.25"/>
    <row r="39967" x14ac:dyDescent="0.25"/>
    <row r="39968" x14ac:dyDescent="0.25"/>
    <row r="39969" x14ac:dyDescent="0.25"/>
    <row r="39970" x14ac:dyDescent="0.25"/>
    <row r="39971" x14ac:dyDescent="0.25"/>
    <row r="39972" x14ac:dyDescent="0.25"/>
    <row r="39973" x14ac:dyDescent="0.25"/>
    <row r="39974" x14ac:dyDescent="0.25"/>
    <row r="39975" x14ac:dyDescent="0.25"/>
    <row r="39976" x14ac:dyDescent="0.25"/>
    <row r="39977" x14ac:dyDescent="0.25"/>
    <row r="39978" x14ac:dyDescent="0.25"/>
    <row r="39979" x14ac:dyDescent="0.25"/>
    <row r="39980" x14ac:dyDescent="0.25"/>
    <row r="39981" x14ac:dyDescent="0.25"/>
    <row r="39982" x14ac:dyDescent="0.25"/>
    <row r="39983" x14ac:dyDescent="0.25"/>
    <row r="39984" x14ac:dyDescent="0.25"/>
    <row r="39985" x14ac:dyDescent="0.25"/>
    <row r="39986" x14ac:dyDescent="0.25"/>
    <row r="39987" x14ac:dyDescent="0.25"/>
    <row r="39988" x14ac:dyDescent="0.25"/>
    <row r="39989" x14ac:dyDescent="0.25"/>
    <row r="39990" x14ac:dyDescent="0.25"/>
    <row r="39991" x14ac:dyDescent="0.25"/>
    <row r="39992" x14ac:dyDescent="0.25"/>
    <row r="39993" x14ac:dyDescent="0.25"/>
    <row r="39994" x14ac:dyDescent="0.25"/>
    <row r="39995" x14ac:dyDescent="0.25"/>
    <row r="39996" x14ac:dyDescent="0.25"/>
    <row r="39997" x14ac:dyDescent="0.25"/>
    <row r="39998" x14ac:dyDescent="0.25"/>
    <row r="39999" x14ac:dyDescent="0.25"/>
    <row r="40000" x14ac:dyDescent="0.25"/>
    <row r="40001" x14ac:dyDescent="0.25"/>
    <row r="40002" x14ac:dyDescent="0.25"/>
    <row r="40003" x14ac:dyDescent="0.25"/>
    <row r="40004" x14ac:dyDescent="0.25"/>
    <row r="40005" x14ac:dyDescent="0.25"/>
    <row r="40006" x14ac:dyDescent="0.25"/>
    <row r="40007" x14ac:dyDescent="0.25"/>
    <row r="40008" x14ac:dyDescent="0.25"/>
    <row r="40009" x14ac:dyDescent="0.25"/>
    <row r="40010" x14ac:dyDescent="0.25"/>
    <row r="40011" x14ac:dyDescent="0.25"/>
    <row r="40012" x14ac:dyDescent="0.25"/>
    <row r="40013" x14ac:dyDescent="0.25"/>
    <row r="40014" x14ac:dyDescent="0.25"/>
    <row r="40015" x14ac:dyDescent="0.25"/>
    <row r="40016" x14ac:dyDescent="0.25"/>
    <row r="40017" x14ac:dyDescent="0.25"/>
    <row r="40018" x14ac:dyDescent="0.25"/>
    <row r="40019" x14ac:dyDescent="0.25"/>
    <row r="40020" x14ac:dyDescent="0.25"/>
    <row r="40021" x14ac:dyDescent="0.25"/>
    <row r="40022" x14ac:dyDescent="0.25"/>
    <row r="40023" x14ac:dyDescent="0.25"/>
    <row r="40024" x14ac:dyDescent="0.25"/>
    <row r="40025" x14ac:dyDescent="0.25"/>
    <row r="40026" x14ac:dyDescent="0.25"/>
    <row r="40027" x14ac:dyDescent="0.25"/>
    <row r="40028" x14ac:dyDescent="0.25"/>
    <row r="40029" x14ac:dyDescent="0.25"/>
    <row r="40030" x14ac:dyDescent="0.25"/>
    <row r="40031" x14ac:dyDescent="0.25"/>
    <row r="40032" x14ac:dyDescent="0.25"/>
    <row r="40033" x14ac:dyDescent="0.25"/>
    <row r="40034" x14ac:dyDescent="0.25"/>
    <row r="40035" x14ac:dyDescent="0.25"/>
    <row r="40036" x14ac:dyDescent="0.25"/>
    <row r="40037" x14ac:dyDescent="0.25"/>
    <row r="40038" x14ac:dyDescent="0.25"/>
    <row r="40039" x14ac:dyDescent="0.25"/>
    <row r="40040" x14ac:dyDescent="0.25"/>
    <row r="40041" x14ac:dyDescent="0.25"/>
    <row r="40042" x14ac:dyDescent="0.25"/>
    <row r="40043" x14ac:dyDescent="0.25"/>
    <row r="40044" x14ac:dyDescent="0.25"/>
    <row r="40045" x14ac:dyDescent="0.25"/>
    <row r="40046" x14ac:dyDescent="0.25"/>
    <row r="40047" x14ac:dyDescent="0.25"/>
    <row r="40048" x14ac:dyDescent="0.25"/>
    <row r="40049" x14ac:dyDescent="0.25"/>
    <row r="40050" x14ac:dyDescent="0.25"/>
    <row r="40051" x14ac:dyDescent="0.25"/>
    <row r="40052" x14ac:dyDescent="0.25"/>
    <row r="40053" x14ac:dyDescent="0.25"/>
    <row r="40054" x14ac:dyDescent="0.25"/>
    <row r="40055" x14ac:dyDescent="0.25"/>
    <row r="40056" x14ac:dyDescent="0.25"/>
    <row r="40057" x14ac:dyDescent="0.25"/>
    <row r="40058" x14ac:dyDescent="0.25"/>
    <row r="40059" x14ac:dyDescent="0.25"/>
    <row r="40060" x14ac:dyDescent="0.25"/>
    <row r="40061" x14ac:dyDescent="0.25"/>
    <row r="40062" x14ac:dyDescent="0.25"/>
    <row r="40063" x14ac:dyDescent="0.25"/>
    <row r="40064" x14ac:dyDescent="0.25"/>
    <row r="40065" x14ac:dyDescent="0.25"/>
    <row r="40066" x14ac:dyDescent="0.25"/>
    <row r="40067" x14ac:dyDescent="0.25"/>
    <row r="40068" x14ac:dyDescent="0.25"/>
    <row r="40069" x14ac:dyDescent="0.25"/>
    <row r="40070" x14ac:dyDescent="0.25"/>
    <row r="40071" x14ac:dyDescent="0.25"/>
    <row r="40072" x14ac:dyDescent="0.25"/>
    <row r="40073" x14ac:dyDescent="0.25"/>
    <row r="40074" x14ac:dyDescent="0.25"/>
    <row r="40075" x14ac:dyDescent="0.25"/>
    <row r="40076" x14ac:dyDescent="0.25"/>
    <row r="40077" x14ac:dyDescent="0.25"/>
    <row r="40078" x14ac:dyDescent="0.25"/>
    <row r="40079" x14ac:dyDescent="0.25"/>
    <row r="40080" x14ac:dyDescent="0.25"/>
    <row r="40081" x14ac:dyDescent="0.25"/>
    <row r="40082" x14ac:dyDescent="0.25"/>
    <row r="40083" x14ac:dyDescent="0.25"/>
    <row r="40084" x14ac:dyDescent="0.25"/>
    <row r="40085" x14ac:dyDescent="0.25"/>
    <row r="40086" x14ac:dyDescent="0.25"/>
    <row r="40087" x14ac:dyDescent="0.25"/>
    <row r="40088" x14ac:dyDescent="0.25"/>
    <row r="40089" x14ac:dyDescent="0.25"/>
    <row r="40090" x14ac:dyDescent="0.25"/>
    <row r="40091" x14ac:dyDescent="0.25"/>
    <row r="40092" x14ac:dyDescent="0.25"/>
    <row r="40093" x14ac:dyDescent="0.25"/>
    <row r="40094" x14ac:dyDescent="0.25"/>
    <row r="40095" x14ac:dyDescent="0.25"/>
    <row r="40096" x14ac:dyDescent="0.25"/>
    <row r="40097" x14ac:dyDescent="0.25"/>
    <row r="40098" x14ac:dyDescent="0.25"/>
    <row r="40099" x14ac:dyDescent="0.25"/>
    <row r="40100" x14ac:dyDescent="0.25"/>
    <row r="40101" x14ac:dyDescent="0.25"/>
    <row r="40102" x14ac:dyDescent="0.25"/>
    <row r="40103" x14ac:dyDescent="0.25"/>
    <row r="40104" x14ac:dyDescent="0.25"/>
    <row r="40105" x14ac:dyDescent="0.25"/>
    <row r="40106" x14ac:dyDescent="0.25"/>
    <row r="40107" x14ac:dyDescent="0.25"/>
    <row r="40108" x14ac:dyDescent="0.25"/>
    <row r="40109" x14ac:dyDescent="0.25"/>
    <row r="40110" x14ac:dyDescent="0.25"/>
    <row r="40111" x14ac:dyDescent="0.25"/>
    <row r="40112" x14ac:dyDescent="0.25"/>
    <row r="40113" x14ac:dyDescent="0.25"/>
    <row r="40114" x14ac:dyDescent="0.25"/>
    <row r="40115" x14ac:dyDescent="0.25"/>
    <row r="40116" x14ac:dyDescent="0.25"/>
    <row r="40117" x14ac:dyDescent="0.25"/>
    <row r="40118" x14ac:dyDescent="0.25"/>
    <row r="40119" x14ac:dyDescent="0.25"/>
    <row r="40120" x14ac:dyDescent="0.25"/>
    <row r="40121" x14ac:dyDescent="0.25"/>
    <row r="40122" x14ac:dyDescent="0.25"/>
    <row r="40123" x14ac:dyDescent="0.25"/>
    <row r="40124" x14ac:dyDescent="0.25"/>
    <row r="40125" x14ac:dyDescent="0.25"/>
    <row r="40126" x14ac:dyDescent="0.25"/>
    <row r="40127" x14ac:dyDescent="0.25"/>
    <row r="40128" x14ac:dyDescent="0.25"/>
    <row r="40129" x14ac:dyDescent="0.25"/>
    <row r="40130" x14ac:dyDescent="0.25"/>
    <row r="40131" x14ac:dyDescent="0.25"/>
    <row r="40132" x14ac:dyDescent="0.25"/>
    <row r="40133" x14ac:dyDescent="0.25"/>
    <row r="40134" x14ac:dyDescent="0.25"/>
    <row r="40135" x14ac:dyDescent="0.25"/>
    <row r="40136" x14ac:dyDescent="0.25"/>
    <row r="40137" x14ac:dyDescent="0.25"/>
    <row r="40138" x14ac:dyDescent="0.25"/>
    <row r="40139" x14ac:dyDescent="0.25"/>
    <row r="40140" x14ac:dyDescent="0.25"/>
    <row r="40141" x14ac:dyDescent="0.25"/>
    <row r="40142" x14ac:dyDescent="0.25"/>
    <row r="40143" x14ac:dyDescent="0.25"/>
    <row r="40144" x14ac:dyDescent="0.25"/>
    <row r="40145" x14ac:dyDescent="0.25"/>
    <row r="40146" x14ac:dyDescent="0.25"/>
    <row r="40147" x14ac:dyDescent="0.25"/>
    <row r="40148" x14ac:dyDescent="0.25"/>
    <row r="40149" x14ac:dyDescent="0.25"/>
    <row r="40150" x14ac:dyDescent="0.25"/>
    <row r="40151" x14ac:dyDescent="0.25"/>
    <row r="40152" x14ac:dyDescent="0.25"/>
    <row r="40153" x14ac:dyDescent="0.25"/>
    <row r="40154" x14ac:dyDescent="0.25"/>
    <row r="40155" x14ac:dyDescent="0.25"/>
    <row r="40156" x14ac:dyDescent="0.25"/>
    <row r="40157" x14ac:dyDescent="0.25"/>
    <row r="40158" x14ac:dyDescent="0.25"/>
    <row r="40159" x14ac:dyDescent="0.25"/>
    <row r="40160" x14ac:dyDescent="0.25"/>
    <row r="40161" x14ac:dyDescent="0.25"/>
    <row r="40162" x14ac:dyDescent="0.25"/>
    <row r="40163" x14ac:dyDescent="0.25"/>
    <row r="40164" x14ac:dyDescent="0.25"/>
    <row r="40165" x14ac:dyDescent="0.25"/>
    <row r="40166" x14ac:dyDescent="0.25"/>
    <row r="40167" x14ac:dyDescent="0.25"/>
    <row r="40168" x14ac:dyDescent="0.25"/>
    <row r="40169" x14ac:dyDescent="0.25"/>
    <row r="40170" x14ac:dyDescent="0.25"/>
    <row r="40171" x14ac:dyDescent="0.25"/>
    <row r="40172" x14ac:dyDescent="0.25"/>
    <row r="40173" x14ac:dyDescent="0.25"/>
    <row r="40174" x14ac:dyDescent="0.25"/>
    <row r="40175" x14ac:dyDescent="0.25"/>
    <row r="40176" x14ac:dyDescent="0.25"/>
    <row r="40177" x14ac:dyDescent="0.25"/>
    <row r="40178" x14ac:dyDescent="0.25"/>
    <row r="40179" x14ac:dyDescent="0.25"/>
    <row r="40180" x14ac:dyDescent="0.25"/>
    <row r="40181" x14ac:dyDescent="0.25"/>
    <row r="40182" x14ac:dyDescent="0.25"/>
    <row r="40183" x14ac:dyDescent="0.25"/>
    <row r="40184" x14ac:dyDescent="0.25"/>
    <row r="40185" x14ac:dyDescent="0.25"/>
    <row r="40186" x14ac:dyDescent="0.25"/>
    <row r="40187" x14ac:dyDescent="0.25"/>
    <row r="40188" x14ac:dyDescent="0.25"/>
    <row r="40189" x14ac:dyDescent="0.25"/>
    <row r="40190" x14ac:dyDescent="0.25"/>
    <row r="40191" x14ac:dyDescent="0.25"/>
    <row r="40192" x14ac:dyDescent="0.25"/>
    <row r="40193" x14ac:dyDescent="0.25"/>
    <row r="40194" x14ac:dyDescent="0.25"/>
    <row r="40195" x14ac:dyDescent="0.25"/>
    <row r="40196" x14ac:dyDescent="0.25"/>
    <row r="40197" x14ac:dyDescent="0.25"/>
    <row r="40198" x14ac:dyDescent="0.25"/>
    <row r="40199" x14ac:dyDescent="0.25"/>
    <row r="40200" x14ac:dyDescent="0.25"/>
    <row r="40201" x14ac:dyDescent="0.25"/>
    <row r="40202" x14ac:dyDescent="0.25"/>
    <row r="40203" x14ac:dyDescent="0.25"/>
    <row r="40204" x14ac:dyDescent="0.25"/>
    <row r="40205" x14ac:dyDescent="0.25"/>
    <row r="40206" x14ac:dyDescent="0.25"/>
    <row r="40207" x14ac:dyDescent="0.25"/>
    <row r="40208" x14ac:dyDescent="0.25"/>
    <row r="40209" x14ac:dyDescent="0.25"/>
    <row r="40210" x14ac:dyDescent="0.25"/>
    <row r="40211" x14ac:dyDescent="0.25"/>
    <row r="40212" x14ac:dyDescent="0.25"/>
    <row r="40213" x14ac:dyDescent="0.25"/>
    <row r="40214" x14ac:dyDescent="0.25"/>
    <row r="40215" x14ac:dyDescent="0.25"/>
    <row r="40216" x14ac:dyDescent="0.25"/>
    <row r="40217" x14ac:dyDescent="0.25"/>
    <row r="40218" x14ac:dyDescent="0.25"/>
    <row r="40219" x14ac:dyDescent="0.25"/>
    <row r="40220" x14ac:dyDescent="0.25"/>
    <row r="40221" x14ac:dyDescent="0.25"/>
    <row r="40222" x14ac:dyDescent="0.25"/>
    <row r="40223" x14ac:dyDescent="0.25"/>
    <row r="40224" x14ac:dyDescent="0.25"/>
    <row r="40225" x14ac:dyDescent="0.25"/>
    <row r="40226" x14ac:dyDescent="0.25"/>
    <row r="40227" x14ac:dyDescent="0.25"/>
    <row r="40228" x14ac:dyDescent="0.25"/>
    <row r="40229" x14ac:dyDescent="0.25"/>
    <row r="40230" x14ac:dyDescent="0.25"/>
    <row r="40231" x14ac:dyDescent="0.25"/>
    <row r="40232" x14ac:dyDescent="0.25"/>
    <row r="40233" x14ac:dyDescent="0.25"/>
    <row r="40234" x14ac:dyDescent="0.25"/>
    <row r="40235" x14ac:dyDescent="0.25"/>
    <row r="40236" x14ac:dyDescent="0.25"/>
    <row r="40237" x14ac:dyDescent="0.25"/>
    <row r="40238" x14ac:dyDescent="0.25"/>
    <row r="40239" x14ac:dyDescent="0.25"/>
    <row r="40240" x14ac:dyDescent="0.25"/>
    <row r="40241" x14ac:dyDescent="0.25"/>
    <row r="40242" x14ac:dyDescent="0.25"/>
    <row r="40243" x14ac:dyDescent="0.25"/>
    <row r="40244" x14ac:dyDescent="0.25"/>
    <row r="40245" x14ac:dyDescent="0.25"/>
    <row r="40246" x14ac:dyDescent="0.25"/>
    <row r="40247" x14ac:dyDescent="0.25"/>
    <row r="40248" x14ac:dyDescent="0.25"/>
    <row r="40249" x14ac:dyDescent="0.25"/>
    <row r="40250" x14ac:dyDescent="0.25"/>
    <row r="40251" x14ac:dyDescent="0.25"/>
    <row r="40252" x14ac:dyDescent="0.25"/>
    <row r="40253" x14ac:dyDescent="0.25"/>
    <row r="40254" x14ac:dyDescent="0.25"/>
    <row r="40255" x14ac:dyDescent="0.25"/>
    <row r="40256" x14ac:dyDescent="0.25"/>
    <row r="40257" x14ac:dyDescent="0.25"/>
    <row r="40258" x14ac:dyDescent="0.25"/>
    <row r="40259" x14ac:dyDescent="0.25"/>
    <row r="40260" x14ac:dyDescent="0.25"/>
    <row r="40261" x14ac:dyDescent="0.25"/>
    <row r="40262" x14ac:dyDescent="0.25"/>
    <row r="40263" x14ac:dyDescent="0.25"/>
    <row r="40264" x14ac:dyDescent="0.25"/>
    <row r="40265" x14ac:dyDescent="0.25"/>
    <row r="40266" x14ac:dyDescent="0.25"/>
    <row r="40267" x14ac:dyDescent="0.25"/>
    <row r="40268" x14ac:dyDescent="0.25"/>
    <row r="40269" x14ac:dyDescent="0.25"/>
    <row r="40270" x14ac:dyDescent="0.25"/>
    <row r="40271" x14ac:dyDescent="0.25"/>
    <row r="40272" x14ac:dyDescent="0.25"/>
    <row r="40273" x14ac:dyDescent="0.25"/>
    <row r="40274" x14ac:dyDescent="0.25"/>
    <row r="40275" x14ac:dyDescent="0.25"/>
    <row r="40276" x14ac:dyDescent="0.25"/>
    <row r="40277" x14ac:dyDescent="0.25"/>
    <row r="40278" x14ac:dyDescent="0.25"/>
    <row r="40279" x14ac:dyDescent="0.25"/>
    <row r="40280" x14ac:dyDescent="0.25"/>
    <row r="40281" x14ac:dyDescent="0.25"/>
    <row r="40282" x14ac:dyDescent="0.25"/>
    <row r="40283" x14ac:dyDescent="0.25"/>
    <row r="40284" x14ac:dyDescent="0.25"/>
    <row r="40285" x14ac:dyDescent="0.25"/>
    <row r="40286" x14ac:dyDescent="0.25"/>
    <row r="40287" x14ac:dyDescent="0.25"/>
    <row r="40288" x14ac:dyDescent="0.25"/>
    <row r="40289" x14ac:dyDescent="0.25"/>
    <row r="40290" x14ac:dyDescent="0.25"/>
    <row r="40291" x14ac:dyDescent="0.25"/>
    <row r="40292" x14ac:dyDescent="0.25"/>
    <row r="40293" x14ac:dyDescent="0.25"/>
    <row r="40294" x14ac:dyDescent="0.25"/>
    <row r="40295" x14ac:dyDescent="0.25"/>
    <row r="40296" x14ac:dyDescent="0.25"/>
    <row r="40297" x14ac:dyDescent="0.25"/>
    <row r="40298" x14ac:dyDescent="0.25"/>
    <row r="40299" x14ac:dyDescent="0.25"/>
    <row r="40300" x14ac:dyDescent="0.25"/>
    <row r="40301" x14ac:dyDescent="0.25"/>
    <row r="40302" x14ac:dyDescent="0.25"/>
    <row r="40303" x14ac:dyDescent="0.25"/>
    <row r="40304" x14ac:dyDescent="0.25"/>
    <row r="40305" x14ac:dyDescent="0.25"/>
    <row r="40306" x14ac:dyDescent="0.25"/>
    <row r="40307" x14ac:dyDescent="0.25"/>
    <row r="40308" x14ac:dyDescent="0.25"/>
    <row r="40309" x14ac:dyDescent="0.25"/>
    <row r="40310" x14ac:dyDescent="0.25"/>
    <row r="40311" x14ac:dyDescent="0.25"/>
    <row r="40312" x14ac:dyDescent="0.25"/>
    <row r="40313" x14ac:dyDescent="0.25"/>
    <row r="40314" x14ac:dyDescent="0.25"/>
    <row r="40315" x14ac:dyDescent="0.25"/>
    <row r="40316" x14ac:dyDescent="0.25"/>
    <row r="40317" x14ac:dyDescent="0.25"/>
    <row r="40318" x14ac:dyDescent="0.25"/>
    <row r="40319" x14ac:dyDescent="0.25"/>
    <row r="40320" x14ac:dyDescent="0.25"/>
    <row r="40321" x14ac:dyDescent="0.25"/>
    <row r="40322" x14ac:dyDescent="0.25"/>
    <row r="40323" x14ac:dyDescent="0.25"/>
    <row r="40324" x14ac:dyDescent="0.25"/>
    <row r="40325" x14ac:dyDescent="0.25"/>
    <row r="40326" x14ac:dyDescent="0.25"/>
    <row r="40327" x14ac:dyDescent="0.25"/>
    <row r="40328" x14ac:dyDescent="0.25"/>
    <row r="40329" x14ac:dyDescent="0.25"/>
    <row r="40330" x14ac:dyDescent="0.25"/>
    <row r="40331" x14ac:dyDescent="0.25"/>
    <row r="40332" x14ac:dyDescent="0.25"/>
    <row r="40333" x14ac:dyDescent="0.25"/>
    <row r="40334" x14ac:dyDescent="0.25"/>
    <row r="40335" x14ac:dyDescent="0.25"/>
    <row r="40336" x14ac:dyDescent="0.25"/>
    <row r="40337" x14ac:dyDescent="0.25"/>
    <row r="40338" x14ac:dyDescent="0.25"/>
    <row r="40339" x14ac:dyDescent="0.25"/>
    <row r="40340" x14ac:dyDescent="0.25"/>
    <row r="40341" x14ac:dyDescent="0.25"/>
    <row r="40342" x14ac:dyDescent="0.25"/>
    <row r="40343" x14ac:dyDescent="0.25"/>
    <row r="40344" x14ac:dyDescent="0.25"/>
    <row r="40345" x14ac:dyDescent="0.25"/>
    <row r="40346" x14ac:dyDescent="0.25"/>
    <row r="40347" x14ac:dyDescent="0.25"/>
    <row r="40348" x14ac:dyDescent="0.25"/>
    <row r="40349" x14ac:dyDescent="0.25"/>
    <row r="40350" x14ac:dyDescent="0.25"/>
    <row r="40351" x14ac:dyDescent="0.25"/>
    <row r="40352" x14ac:dyDescent="0.25"/>
    <row r="40353" x14ac:dyDescent="0.25"/>
    <row r="40354" x14ac:dyDescent="0.25"/>
    <row r="40355" x14ac:dyDescent="0.25"/>
    <row r="40356" x14ac:dyDescent="0.25"/>
    <row r="40357" x14ac:dyDescent="0.25"/>
    <row r="40358" x14ac:dyDescent="0.25"/>
    <row r="40359" x14ac:dyDescent="0.25"/>
    <row r="40360" x14ac:dyDescent="0.25"/>
    <row r="40361" x14ac:dyDescent="0.25"/>
    <row r="40362" x14ac:dyDescent="0.25"/>
    <row r="40363" x14ac:dyDescent="0.25"/>
    <row r="40364" x14ac:dyDescent="0.25"/>
    <row r="40365" x14ac:dyDescent="0.25"/>
    <row r="40366" x14ac:dyDescent="0.25"/>
    <row r="40367" x14ac:dyDescent="0.25"/>
    <row r="40368" x14ac:dyDescent="0.25"/>
    <row r="40369" x14ac:dyDescent="0.25"/>
    <row r="40370" x14ac:dyDescent="0.25"/>
    <row r="40371" x14ac:dyDescent="0.25"/>
    <row r="40372" x14ac:dyDescent="0.25"/>
    <row r="40373" x14ac:dyDescent="0.25"/>
    <row r="40374" x14ac:dyDescent="0.25"/>
    <row r="40375" x14ac:dyDescent="0.25"/>
    <row r="40376" x14ac:dyDescent="0.25"/>
    <row r="40377" x14ac:dyDescent="0.25"/>
    <row r="40378" x14ac:dyDescent="0.25"/>
    <row r="40379" x14ac:dyDescent="0.25"/>
    <row r="40380" x14ac:dyDescent="0.25"/>
    <row r="40381" x14ac:dyDescent="0.25"/>
    <row r="40382" x14ac:dyDescent="0.25"/>
    <row r="40383" x14ac:dyDescent="0.25"/>
    <row r="40384" x14ac:dyDescent="0.25"/>
    <row r="40385" x14ac:dyDescent="0.25"/>
    <row r="40386" x14ac:dyDescent="0.25"/>
    <row r="40387" x14ac:dyDescent="0.25"/>
    <row r="40388" x14ac:dyDescent="0.25"/>
    <row r="40389" x14ac:dyDescent="0.25"/>
    <row r="40390" x14ac:dyDescent="0.25"/>
    <row r="40391" x14ac:dyDescent="0.25"/>
    <row r="40392" x14ac:dyDescent="0.25"/>
    <row r="40393" x14ac:dyDescent="0.25"/>
    <row r="40394" x14ac:dyDescent="0.25"/>
    <row r="40395" x14ac:dyDescent="0.25"/>
    <row r="40396" x14ac:dyDescent="0.25"/>
    <row r="40397" x14ac:dyDescent="0.25"/>
    <row r="40398" x14ac:dyDescent="0.25"/>
    <row r="40399" x14ac:dyDescent="0.25"/>
    <row r="40400" x14ac:dyDescent="0.25"/>
    <row r="40401" x14ac:dyDescent="0.25"/>
    <row r="40402" x14ac:dyDescent="0.25"/>
    <row r="40403" x14ac:dyDescent="0.25"/>
    <row r="40404" x14ac:dyDescent="0.25"/>
    <row r="40405" x14ac:dyDescent="0.25"/>
    <row r="40406" x14ac:dyDescent="0.25"/>
    <row r="40407" x14ac:dyDescent="0.25"/>
    <row r="40408" x14ac:dyDescent="0.25"/>
    <row r="40409" x14ac:dyDescent="0.25"/>
    <row r="40410" x14ac:dyDescent="0.25"/>
    <row r="40411" x14ac:dyDescent="0.25"/>
    <row r="40412" x14ac:dyDescent="0.25"/>
    <row r="40413" x14ac:dyDescent="0.25"/>
    <row r="40414" x14ac:dyDescent="0.25"/>
    <row r="40415" x14ac:dyDescent="0.25"/>
    <row r="40416" x14ac:dyDescent="0.25"/>
    <row r="40417" x14ac:dyDescent="0.25"/>
    <row r="40418" x14ac:dyDescent="0.25"/>
    <row r="40419" x14ac:dyDescent="0.25"/>
    <row r="40420" x14ac:dyDescent="0.25"/>
    <row r="40421" x14ac:dyDescent="0.25"/>
    <row r="40422" x14ac:dyDescent="0.25"/>
    <row r="40423" x14ac:dyDescent="0.25"/>
    <row r="40424" x14ac:dyDescent="0.25"/>
    <row r="40425" x14ac:dyDescent="0.25"/>
    <row r="40426" x14ac:dyDescent="0.25"/>
    <row r="40427" x14ac:dyDescent="0.25"/>
    <row r="40428" x14ac:dyDescent="0.25"/>
    <row r="40429" x14ac:dyDescent="0.25"/>
    <row r="40430" x14ac:dyDescent="0.25"/>
    <row r="40431" x14ac:dyDescent="0.25"/>
    <row r="40432" x14ac:dyDescent="0.25"/>
    <row r="40433" x14ac:dyDescent="0.25"/>
    <row r="40434" x14ac:dyDescent="0.25"/>
    <row r="40435" x14ac:dyDescent="0.25"/>
    <row r="40436" x14ac:dyDescent="0.25"/>
    <row r="40437" x14ac:dyDescent="0.25"/>
    <row r="40438" x14ac:dyDescent="0.25"/>
    <row r="40439" x14ac:dyDescent="0.25"/>
    <row r="40440" x14ac:dyDescent="0.25"/>
    <row r="40441" x14ac:dyDescent="0.25"/>
    <row r="40442" x14ac:dyDescent="0.25"/>
    <row r="40443" x14ac:dyDescent="0.25"/>
    <row r="40444" x14ac:dyDescent="0.25"/>
    <row r="40445" x14ac:dyDescent="0.25"/>
    <row r="40446" x14ac:dyDescent="0.25"/>
    <row r="40447" x14ac:dyDescent="0.25"/>
    <row r="40448" x14ac:dyDescent="0.25"/>
    <row r="40449" x14ac:dyDescent="0.25"/>
    <row r="40450" x14ac:dyDescent="0.25"/>
    <row r="40451" x14ac:dyDescent="0.25"/>
    <row r="40452" x14ac:dyDescent="0.25"/>
    <row r="40453" x14ac:dyDescent="0.25"/>
    <row r="40454" x14ac:dyDescent="0.25"/>
    <row r="40455" x14ac:dyDescent="0.25"/>
    <row r="40456" x14ac:dyDescent="0.25"/>
    <row r="40457" x14ac:dyDescent="0.25"/>
    <row r="40458" x14ac:dyDescent="0.25"/>
    <row r="40459" x14ac:dyDescent="0.25"/>
    <row r="40460" x14ac:dyDescent="0.25"/>
    <row r="40461" x14ac:dyDescent="0.25"/>
    <row r="40462" x14ac:dyDescent="0.25"/>
    <row r="40463" x14ac:dyDescent="0.25"/>
    <row r="40464" x14ac:dyDescent="0.25"/>
    <row r="40465" x14ac:dyDescent="0.25"/>
    <row r="40466" x14ac:dyDescent="0.25"/>
    <row r="40467" x14ac:dyDescent="0.25"/>
    <row r="40468" x14ac:dyDescent="0.25"/>
    <row r="40469" x14ac:dyDescent="0.25"/>
    <row r="40470" x14ac:dyDescent="0.25"/>
    <row r="40471" x14ac:dyDescent="0.25"/>
    <row r="40472" x14ac:dyDescent="0.25"/>
    <row r="40473" x14ac:dyDescent="0.25"/>
    <row r="40474" x14ac:dyDescent="0.25"/>
    <row r="40475" x14ac:dyDescent="0.25"/>
    <row r="40476" x14ac:dyDescent="0.25"/>
    <row r="40477" x14ac:dyDescent="0.25"/>
    <row r="40478" x14ac:dyDescent="0.25"/>
    <row r="40479" x14ac:dyDescent="0.25"/>
    <row r="40480" x14ac:dyDescent="0.25"/>
    <row r="40481" x14ac:dyDescent="0.25"/>
    <row r="40482" x14ac:dyDescent="0.25"/>
    <row r="40483" x14ac:dyDescent="0.25"/>
    <row r="40484" x14ac:dyDescent="0.25"/>
    <row r="40485" x14ac:dyDescent="0.25"/>
    <row r="40486" x14ac:dyDescent="0.25"/>
    <row r="40487" x14ac:dyDescent="0.25"/>
    <row r="40488" x14ac:dyDescent="0.25"/>
    <row r="40489" x14ac:dyDescent="0.25"/>
    <row r="40490" x14ac:dyDescent="0.25"/>
    <row r="40491" x14ac:dyDescent="0.25"/>
    <row r="40492" x14ac:dyDescent="0.25"/>
    <row r="40493" x14ac:dyDescent="0.25"/>
    <row r="40494" x14ac:dyDescent="0.25"/>
    <row r="40495" x14ac:dyDescent="0.25"/>
    <row r="40496" x14ac:dyDescent="0.25"/>
    <row r="40497" x14ac:dyDescent="0.25"/>
    <row r="40498" x14ac:dyDescent="0.25"/>
    <row r="40499" x14ac:dyDescent="0.25"/>
    <row r="40500" x14ac:dyDescent="0.25"/>
    <row r="40501" x14ac:dyDescent="0.25"/>
    <row r="40502" x14ac:dyDescent="0.25"/>
    <row r="40503" x14ac:dyDescent="0.25"/>
    <row r="40504" x14ac:dyDescent="0.25"/>
    <row r="40505" x14ac:dyDescent="0.25"/>
    <row r="40506" x14ac:dyDescent="0.25"/>
    <row r="40507" x14ac:dyDescent="0.25"/>
    <row r="40508" x14ac:dyDescent="0.25"/>
    <row r="40509" x14ac:dyDescent="0.25"/>
    <row r="40510" x14ac:dyDescent="0.25"/>
    <row r="40511" x14ac:dyDescent="0.25"/>
    <row r="40512" x14ac:dyDescent="0.25"/>
    <row r="40513" x14ac:dyDescent="0.25"/>
    <row r="40514" x14ac:dyDescent="0.25"/>
    <row r="40515" x14ac:dyDescent="0.25"/>
    <row r="40516" x14ac:dyDescent="0.25"/>
    <row r="40517" x14ac:dyDescent="0.25"/>
    <row r="40518" x14ac:dyDescent="0.25"/>
    <row r="40519" x14ac:dyDescent="0.25"/>
    <row r="40520" x14ac:dyDescent="0.25"/>
    <row r="40521" x14ac:dyDescent="0.25"/>
    <row r="40522" x14ac:dyDescent="0.25"/>
    <row r="40523" x14ac:dyDescent="0.25"/>
    <row r="40524" x14ac:dyDescent="0.25"/>
    <row r="40525" x14ac:dyDescent="0.25"/>
    <row r="40526" x14ac:dyDescent="0.25"/>
    <row r="40527" x14ac:dyDescent="0.25"/>
    <row r="40528" x14ac:dyDescent="0.25"/>
    <row r="40529" x14ac:dyDescent="0.25"/>
    <row r="40530" x14ac:dyDescent="0.25"/>
    <row r="40531" x14ac:dyDescent="0.25"/>
    <row r="40532" x14ac:dyDescent="0.25"/>
    <row r="40533" x14ac:dyDescent="0.25"/>
    <row r="40534" x14ac:dyDescent="0.25"/>
    <row r="40535" x14ac:dyDescent="0.25"/>
    <row r="40536" x14ac:dyDescent="0.25"/>
    <row r="40537" x14ac:dyDescent="0.25"/>
    <row r="40538" x14ac:dyDescent="0.25"/>
    <row r="40539" x14ac:dyDescent="0.25"/>
    <row r="40540" x14ac:dyDescent="0.25"/>
    <row r="40541" x14ac:dyDescent="0.25"/>
    <row r="40542" x14ac:dyDescent="0.25"/>
    <row r="40543" x14ac:dyDescent="0.25"/>
    <row r="40544" x14ac:dyDescent="0.25"/>
    <row r="40545" x14ac:dyDescent="0.25"/>
    <row r="40546" x14ac:dyDescent="0.25"/>
    <row r="40547" x14ac:dyDescent="0.25"/>
    <row r="40548" x14ac:dyDescent="0.25"/>
    <row r="40549" x14ac:dyDescent="0.25"/>
    <row r="40550" x14ac:dyDescent="0.25"/>
    <row r="40551" x14ac:dyDescent="0.25"/>
    <row r="40552" x14ac:dyDescent="0.25"/>
    <row r="40553" x14ac:dyDescent="0.25"/>
    <row r="40554" x14ac:dyDescent="0.25"/>
    <row r="40555" x14ac:dyDescent="0.25"/>
    <row r="40556" x14ac:dyDescent="0.25"/>
    <row r="40557" x14ac:dyDescent="0.25"/>
    <row r="40558" x14ac:dyDescent="0.25"/>
    <row r="40559" x14ac:dyDescent="0.25"/>
    <row r="40560" x14ac:dyDescent="0.25"/>
    <row r="40561" x14ac:dyDescent="0.25"/>
    <row r="40562" x14ac:dyDescent="0.25"/>
    <row r="40563" x14ac:dyDescent="0.25"/>
    <row r="40564" x14ac:dyDescent="0.25"/>
    <row r="40565" x14ac:dyDescent="0.25"/>
    <row r="40566" x14ac:dyDescent="0.25"/>
    <row r="40567" x14ac:dyDescent="0.25"/>
    <row r="40568" x14ac:dyDescent="0.25"/>
    <row r="40569" x14ac:dyDescent="0.25"/>
    <row r="40570" x14ac:dyDescent="0.25"/>
    <row r="40571" x14ac:dyDescent="0.25"/>
    <row r="40572" x14ac:dyDescent="0.25"/>
    <row r="40573" x14ac:dyDescent="0.25"/>
    <row r="40574" x14ac:dyDescent="0.25"/>
    <row r="40575" x14ac:dyDescent="0.25"/>
    <row r="40576" x14ac:dyDescent="0.25"/>
    <row r="40577" x14ac:dyDescent="0.25"/>
    <row r="40578" x14ac:dyDescent="0.25"/>
    <row r="40579" x14ac:dyDescent="0.25"/>
    <row r="40580" x14ac:dyDescent="0.25"/>
    <row r="40581" x14ac:dyDescent="0.25"/>
    <row r="40582" x14ac:dyDescent="0.25"/>
    <row r="40583" x14ac:dyDescent="0.25"/>
    <row r="40584" x14ac:dyDescent="0.25"/>
    <row r="40585" x14ac:dyDescent="0.25"/>
    <row r="40586" x14ac:dyDescent="0.25"/>
    <row r="40587" x14ac:dyDescent="0.25"/>
    <row r="40588" x14ac:dyDescent="0.25"/>
    <row r="40589" x14ac:dyDescent="0.25"/>
    <row r="40590" x14ac:dyDescent="0.25"/>
    <row r="40591" x14ac:dyDescent="0.25"/>
    <row r="40592" x14ac:dyDescent="0.25"/>
    <row r="40593" x14ac:dyDescent="0.25"/>
    <row r="40594" x14ac:dyDescent="0.25"/>
    <row r="40595" x14ac:dyDescent="0.25"/>
    <row r="40596" x14ac:dyDescent="0.25"/>
    <row r="40597" x14ac:dyDescent="0.25"/>
    <row r="40598" x14ac:dyDescent="0.25"/>
    <row r="40599" x14ac:dyDescent="0.25"/>
    <row r="40600" x14ac:dyDescent="0.25"/>
    <row r="40601" x14ac:dyDescent="0.25"/>
    <row r="40602" x14ac:dyDescent="0.25"/>
    <row r="40603" x14ac:dyDescent="0.25"/>
    <row r="40604" x14ac:dyDescent="0.25"/>
    <row r="40605" x14ac:dyDescent="0.25"/>
    <row r="40606" x14ac:dyDescent="0.25"/>
    <row r="40607" x14ac:dyDescent="0.25"/>
    <row r="40608" x14ac:dyDescent="0.25"/>
    <row r="40609" x14ac:dyDescent="0.25"/>
    <row r="40610" x14ac:dyDescent="0.25"/>
    <row r="40611" x14ac:dyDescent="0.25"/>
    <row r="40612" x14ac:dyDescent="0.25"/>
    <row r="40613" x14ac:dyDescent="0.25"/>
    <row r="40614" x14ac:dyDescent="0.25"/>
    <row r="40615" x14ac:dyDescent="0.25"/>
    <row r="40616" x14ac:dyDescent="0.25"/>
    <row r="40617" x14ac:dyDescent="0.25"/>
    <row r="40618" x14ac:dyDescent="0.25"/>
    <row r="40619" x14ac:dyDescent="0.25"/>
    <row r="40620" x14ac:dyDescent="0.25"/>
    <row r="40621" x14ac:dyDescent="0.25"/>
    <row r="40622" x14ac:dyDescent="0.25"/>
    <row r="40623" x14ac:dyDescent="0.25"/>
    <row r="40624" x14ac:dyDescent="0.25"/>
    <row r="40625" x14ac:dyDescent="0.25"/>
    <row r="40626" x14ac:dyDescent="0.25"/>
    <row r="40627" x14ac:dyDescent="0.25"/>
    <row r="40628" x14ac:dyDescent="0.25"/>
    <row r="40629" x14ac:dyDescent="0.25"/>
    <row r="40630" x14ac:dyDescent="0.25"/>
    <row r="40631" x14ac:dyDescent="0.25"/>
    <row r="40632" x14ac:dyDescent="0.25"/>
    <row r="40633" x14ac:dyDescent="0.25"/>
    <row r="40634" x14ac:dyDescent="0.25"/>
    <row r="40635" x14ac:dyDescent="0.25"/>
    <row r="40636" x14ac:dyDescent="0.25"/>
    <row r="40637" x14ac:dyDescent="0.25"/>
    <row r="40638" x14ac:dyDescent="0.25"/>
    <row r="40639" x14ac:dyDescent="0.25"/>
    <row r="40640" x14ac:dyDescent="0.25"/>
    <row r="40641" x14ac:dyDescent="0.25"/>
    <row r="40642" x14ac:dyDescent="0.25"/>
    <row r="40643" x14ac:dyDescent="0.25"/>
    <row r="40644" x14ac:dyDescent="0.25"/>
    <row r="40645" x14ac:dyDescent="0.25"/>
    <row r="40646" x14ac:dyDescent="0.25"/>
    <row r="40647" x14ac:dyDescent="0.25"/>
    <row r="40648" x14ac:dyDescent="0.25"/>
    <row r="40649" x14ac:dyDescent="0.25"/>
    <row r="40650" x14ac:dyDescent="0.25"/>
    <row r="40651" x14ac:dyDescent="0.25"/>
    <row r="40652" x14ac:dyDescent="0.25"/>
    <row r="40653" x14ac:dyDescent="0.25"/>
    <row r="40654" x14ac:dyDescent="0.25"/>
    <row r="40655" x14ac:dyDescent="0.25"/>
    <row r="40656" x14ac:dyDescent="0.25"/>
    <row r="40657" x14ac:dyDescent="0.25"/>
    <row r="40658" x14ac:dyDescent="0.25"/>
    <row r="40659" x14ac:dyDescent="0.25"/>
    <row r="40660" x14ac:dyDescent="0.25"/>
    <row r="40661" x14ac:dyDescent="0.25"/>
    <row r="40662" x14ac:dyDescent="0.25"/>
    <row r="40663" x14ac:dyDescent="0.25"/>
    <row r="40664" x14ac:dyDescent="0.25"/>
    <row r="40665" x14ac:dyDescent="0.25"/>
    <row r="40666" x14ac:dyDescent="0.25"/>
    <row r="40667" x14ac:dyDescent="0.25"/>
    <row r="40668" x14ac:dyDescent="0.25"/>
    <row r="40669" x14ac:dyDescent="0.25"/>
    <row r="40670" x14ac:dyDescent="0.25"/>
    <row r="40671" x14ac:dyDescent="0.25"/>
    <row r="40672" x14ac:dyDescent="0.25"/>
    <row r="40673" x14ac:dyDescent="0.25"/>
    <row r="40674" x14ac:dyDescent="0.25"/>
    <row r="40675" x14ac:dyDescent="0.25"/>
    <row r="40676" x14ac:dyDescent="0.25"/>
    <row r="40677" x14ac:dyDescent="0.25"/>
    <row r="40678" x14ac:dyDescent="0.25"/>
    <row r="40679" x14ac:dyDescent="0.25"/>
    <row r="40680" x14ac:dyDescent="0.25"/>
    <row r="40681" x14ac:dyDescent="0.25"/>
    <row r="40682" x14ac:dyDescent="0.25"/>
    <row r="40683" x14ac:dyDescent="0.25"/>
    <row r="40684" x14ac:dyDescent="0.25"/>
    <row r="40685" x14ac:dyDescent="0.25"/>
    <row r="40686" x14ac:dyDescent="0.25"/>
    <row r="40687" x14ac:dyDescent="0.25"/>
    <row r="40688" x14ac:dyDescent="0.25"/>
    <row r="40689" x14ac:dyDescent="0.25"/>
    <row r="40690" x14ac:dyDescent="0.25"/>
    <row r="40691" x14ac:dyDescent="0.25"/>
    <row r="40692" x14ac:dyDescent="0.25"/>
    <row r="40693" x14ac:dyDescent="0.25"/>
    <row r="40694" x14ac:dyDescent="0.25"/>
    <row r="40695" x14ac:dyDescent="0.25"/>
    <row r="40696" x14ac:dyDescent="0.25"/>
    <row r="40697" x14ac:dyDescent="0.25"/>
    <row r="40698" x14ac:dyDescent="0.25"/>
    <row r="40699" x14ac:dyDescent="0.25"/>
    <row r="40700" x14ac:dyDescent="0.25"/>
    <row r="40701" x14ac:dyDescent="0.25"/>
    <row r="40702" x14ac:dyDescent="0.25"/>
    <row r="40703" x14ac:dyDescent="0.25"/>
    <row r="40704" x14ac:dyDescent="0.25"/>
    <row r="40705" x14ac:dyDescent="0.25"/>
    <row r="40706" x14ac:dyDescent="0.25"/>
    <row r="40707" x14ac:dyDescent="0.25"/>
    <row r="40708" x14ac:dyDescent="0.25"/>
    <row r="40709" x14ac:dyDescent="0.25"/>
    <row r="40710" x14ac:dyDescent="0.25"/>
    <row r="40711" x14ac:dyDescent="0.25"/>
    <row r="40712" x14ac:dyDescent="0.25"/>
    <row r="40713" x14ac:dyDescent="0.25"/>
    <row r="40714" x14ac:dyDescent="0.25"/>
    <row r="40715" x14ac:dyDescent="0.25"/>
    <row r="40716" x14ac:dyDescent="0.25"/>
    <row r="40717" x14ac:dyDescent="0.25"/>
    <row r="40718" x14ac:dyDescent="0.25"/>
    <row r="40719" x14ac:dyDescent="0.25"/>
    <row r="40720" x14ac:dyDescent="0.25"/>
    <row r="40721" x14ac:dyDescent="0.25"/>
    <row r="40722" x14ac:dyDescent="0.25"/>
    <row r="40723" x14ac:dyDescent="0.25"/>
    <row r="40724" x14ac:dyDescent="0.25"/>
    <row r="40725" x14ac:dyDescent="0.25"/>
    <row r="40726" x14ac:dyDescent="0.25"/>
    <row r="40727" x14ac:dyDescent="0.25"/>
    <row r="40728" x14ac:dyDescent="0.25"/>
    <row r="40729" x14ac:dyDescent="0.25"/>
    <row r="40730" x14ac:dyDescent="0.25"/>
    <row r="40731" x14ac:dyDescent="0.25"/>
    <row r="40732" x14ac:dyDescent="0.25"/>
    <row r="40733" x14ac:dyDescent="0.25"/>
    <row r="40734" x14ac:dyDescent="0.25"/>
    <row r="40735" x14ac:dyDescent="0.25"/>
    <row r="40736" x14ac:dyDescent="0.25"/>
    <row r="40737" x14ac:dyDescent="0.25"/>
    <row r="40738" x14ac:dyDescent="0.25"/>
    <row r="40739" x14ac:dyDescent="0.25"/>
    <row r="40740" x14ac:dyDescent="0.25"/>
    <row r="40741" x14ac:dyDescent="0.25"/>
    <row r="40742" x14ac:dyDescent="0.25"/>
    <row r="40743" x14ac:dyDescent="0.25"/>
    <row r="40744" x14ac:dyDescent="0.25"/>
    <row r="40745" x14ac:dyDescent="0.25"/>
    <row r="40746" x14ac:dyDescent="0.25"/>
    <row r="40747" x14ac:dyDescent="0.25"/>
    <row r="40748" x14ac:dyDescent="0.25"/>
    <row r="40749" x14ac:dyDescent="0.25"/>
    <row r="40750" x14ac:dyDescent="0.25"/>
    <row r="40751" x14ac:dyDescent="0.25"/>
    <row r="40752" x14ac:dyDescent="0.25"/>
    <row r="40753" x14ac:dyDescent="0.25"/>
    <row r="40754" x14ac:dyDescent="0.25"/>
    <row r="40755" x14ac:dyDescent="0.25"/>
    <row r="40756" x14ac:dyDescent="0.25"/>
    <row r="40757" x14ac:dyDescent="0.25"/>
    <row r="40758" x14ac:dyDescent="0.25"/>
    <row r="40759" x14ac:dyDescent="0.25"/>
    <row r="40760" x14ac:dyDescent="0.25"/>
    <row r="40761" x14ac:dyDescent="0.25"/>
    <row r="40762" x14ac:dyDescent="0.25"/>
    <row r="40763" x14ac:dyDescent="0.25"/>
    <row r="40764" x14ac:dyDescent="0.25"/>
    <row r="40765" x14ac:dyDescent="0.25"/>
    <row r="40766" x14ac:dyDescent="0.25"/>
    <row r="40767" x14ac:dyDescent="0.25"/>
    <row r="40768" x14ac:dyDescent="0.25"/>
    <row r="40769" x14ac:dyDescent="0.25"/>
    <row r="40770" x14ac:dyDescent="0.25"/>
    <row r="40771" x14ac:dyDescent="0.25"/>
    <row r="40772" x14ac:dyDescent="0.25"/>
    <row r="40773" x14ac:dyDescent="0.25"/>
    <row r="40774" x14ac:dyDescent="0.25"/>
    <row r="40775" x14ac:dyDescent="0.25"/>
    <row r="40776" x14ac:dyDescent="0.25"/>
    <row r="40777" x14ac:dyDescent="0.25"/>
    <row r="40778" x14ac:dyDescent="0.25"/>
    <row r="40779" x14ac:dyDescent="0.25"/>
    <row r="40780" x14ac:dyDescent="0.25"/>
    <row r="40781" x14ac:dyDescent="0.25"/>
    <row r="40782" x14ac:dyDescent="0.25"/>
    <row r="40783" x14ac:dyDescent="0.25"/>
    <row r="40784" x14ac:dyDescent="0.25"/>
    <row r="40785" x14ac:dyDescent="0.25"/>
    <row r="40786" x14ac:dyDescent="0.25"/>
    <row r="40787" x14ac:dyDescent="0.25"/>
    <row r="40788" x14ac:dyDescent="0.25"/>
    <row r="40789" x14ac:dyDescent="0.25"/>
    <row r="40790" x14ac:dyDescent="0.25"/>
    <row r="40791" x14ac:dyDescent="0.25"/>
    <row r="40792" x14ac:dyDescent="0.25"/>
    <row r="40793" x14ac:dyDescent="0.25"/>
    <row r="40794" x14ac:dyDescent="0.25"/>
    <row r="40795" x14ac:dyDescent="0.25"/>
    <row r="40796" x14ac:dyDescent="0.25"/>
    <row r="40797" x14ac:dyDescent="0.25"/>
    <row r="40798" x14ac:dyDescent="0.25"/>
    <row r="40799" x14ac:dyDescent="0.25"/>
    <row r="40800" x14ac:dyDescent="0.25"/>
    <row r="40801" x14ac:dyDescent="0.25"/>
    <row r="40802" x14ac:dyDescent="0.25"/>
    <row r="40803" x14ac:dyDescent="0.25"/>
    <row r="40804" x14ac:dyDescent="0.25"/>
    <row r="40805" x14ac:dyDescent="0.25"/>
    <row r="40806" x14ac:dyDescent="0.25"/>
    <row r="40807" x14ac:dyDescent="0.25"/>
    <row r="40808" x14ac:dyDescent="0.25"/>
    <row r="40809" x14ac:dyDescent="0.25"/>
    <row r="40810" x14ac:dyDescent="0.25"/>
    <row r="40811" x14ac:dyDescent="0.25"/>
    <row r="40812" x14ac:dyDescent="0.25"/>
    <row r="40813" x14ac:dyDescent="0.25"/>
    <row r="40814" x14ac:dyDescent="0.25"/>
    <row r="40815" x14ac:dyDescent="0.25"/>
    <row r="40816" x14ac:dyDescent="0.25"/>
    <row r="40817" x14ac:dyDescent="0.25"/>
    <row r="40818" x14ac:dyDescent="0.25"/>
    <row r="40819" x14ac:dyDescent="0.25"/>
    <row r="40820" x14ac:dyDescent="0.25"/>
    <row r="40821" x14ac:dyDescent="0.25"/>
    <row r="40822" x14ac:dyDescent="0.25"/>
    <row r="40823" x14ac:dyDescent="0.25"/>
    <row r="40824" x14ac:dyDescent="0.25"/>
    <row r="40825" x14ac:dyDescent="0.25"/>
    <row r="40826" x14ac:dyDescent="0.25"/>
    <row r="40827" x14ac:dyDescent="0.25"/>
    <row r="40828" x14ac:dyDescent="0.25"/>
    <row r="40829" x14ac:dyDescent="0.25"/>
    <row r="40830" x14ac:dyDescent="0.25"/>
    <row r="40831" x14ac:dyDescent="0.25"/>
    <row r="40832" x14ac:dyDescent="0.25"/>
    <row r="40833" x14ac:dyDescent="0.25"/>
    <row r="40834" x14ac:dyDescent="0.25"/>
    <row r="40835" x14ac:dyDescent="0.25"/>
    <row r="40836" x14ac:dyDescent="0.25"/>
    <row r="40837" x14ac:dyDescent="0.25"/>
    <row r="40838" x14ac:dyDescent="0.25"/>
    <row r="40839" x14ac:dyDescent="0.25"/>
    <row r="40840" x14ac:dyDescent="0.25"/>
    <row r="40841" x14ac:dyDescent="0.25"/>
    <row r="40842" x14ac:dyDescent="0.25"/>
    <row r="40843" x14ac:dyDescent="0.25"/>
    <row r="40844" x14ac:dyDescent="0.25"/>
    <row r="40845" x14ac:dyDescent="0.25"/>
    <row r="40846" x14ac:dyDescent="0.25"/>
    <row r="40847" x14ac:dyDescent="0.25"/>
    <row r="40848" x14ac:dyDescent="0.25"/>
    <row r="40849" x14ac:dyDescent="0.25"/>
    <row r="40850" x14ac:dyDescent="0.25"/>
    <row r="40851" x14ac:dyDescent="0.25"/>
    <row r="40852" x14ac:dyDescent="0.25"/>
    <row r="40853" x14ac:dyDescent="0.25"/>
    <row r="40854" x14ac:dyDescent="0.25"/>
    <row r="40855" x14ac:dyDescent="0.25"/>
    <row r="40856" x14ac:dyDescent="0.25"/>
    <row r="40857" x14ac:dyDescent="0.25"/>
    <row r="40858" x14ac:dyDescent="0.25"/>
    <row r="40859" x14ac:dyDescent="0.25"/>
    <row r="40860" x14ac:dyDescent="0.25"/>
    <row r="40861" x14ac:dyDescent="0.25"/>
    <row r="40862" x14ac:dyDescent="0.25"/>
    <row r="40863" x14ac:dyDescent="0.25"/>
    <row r="40864" x14ac:dyDescent="0.25"/>
    <row r="40865" x14ac:dyDescent="0.25"/>
    <row r="40866" x14ac:dyDescent="0.25"/>
    <row r="40867" x14ac:dyDescent="0.25"/>
    <row r="40868" x14ac:dyDescent="0.25"/>
    <row r="40869" x14ac:dyDescent="0.25"/>
    <row r="40870" x14ac:dyDescent="0.25"/>
    <row r="40871" x14ac:dyDescent="0.25"/>
    <row r="40872" x14ac:dyDescent="0.25"/>
    <row r="40873" x14ac:dyDescent="0.25"/>
    <row r="40874" x14ac:dyDescent="0.25"/>
    <row r="40875" x14ac:dyDescent="0.25"/>
    <row r="40876" x14ac:dyDescent="0.25"/>
    <row r="40877" x14ac:dyDescent="0.25"/>
    <row r="40878" x14ac:dyDescent="0.25"/>
    <row r="40879" x14ac:dyDescent="0.25"/>
    <row r="40880" x14ac:dyDescent="0.25"/>
    <row r="40881" x14ac:dyDescent="0.25"/>
    <row r="40882" x14ac:dyDescent="0.25"/>
    <row r="40883" x14ac:dyDescent="0.25"/>
    <row r="40884" x14ac:dyDescent="0.25"/>
    <row r="40885" x14ac:dyDescent="0.25"/>
    <row r="40886" x14ac:dyDescent="0.25"/>
    <row r="40887" x14ac:dyDescent="0.25"/>
    <row r="40888" x14ac:dyDescent="0.25"/>
    <row r="40889" x14ac:dyDescent="0.25"/>
    <row r="40890" x14ac:dyDescent="0.25"/>
    <row r="40891" x14ac:dyDescent="0.25"/>
    <row r="40892" x14ac:dyDescent="0.25"/>
    <row r="40893" x14ac:dyDescent="0.25"/>
    <row r="40894" x14ac:dyDescent="0.25"/>
    <row r="40895" x14ac:dyDescent="0.25"/>
    <row r="40896" x14ac:dyDescent="0.25"/>
    <row r="40897" x14ac:dyDescent="0.25"/>
    <row r="40898" x14ac:dyDescent="0.25"/>
    <row r="40899" x14ac:dyDescent="0.25"/>
    <row r="40900" x14ac:dyDescent="0.25"/>
    <row r="40901" x14ac:dyDescent="0.25"/>
    <row r="40902" x14ac:dyDescent="0.25"/>
    <row r="40903" x14ac:dyDescent="0.25"/>
    <row r="40904" x14ac:dyDescent="0.25"/>
    <row r="40905" x14ac:dyDescent="0.25"/>
    <row r="40906" x14ac:dyDescent="0.25"/>
    <row r="40907" x14ac:dyDescent="0.25"/>
    <row r="40908" x14ac:dyDescent="0.25"/>
    <row r="40909" x14ac:dyDescent="0.25"/>
    <row r="40910" x14ac:dyDescent="0.25"/>
    <row r="40911" x14ac:dyDescent="0.25"/>
    <row r="40912" x14ac:dyDescent="0.25"/>
    <row r="40913" x14ac:dyDescent="0.25"/>
    <row r="40914" x14ac:dyDescent="0.25"/>
    <row r="40915" x14ac:dyDescent="0.25"/>
    <row r="40916" x14ac:dyDescent="0.25"/>
    <row r="40917" x14ac:dyDescent="0.25"/>
    <row r="40918" x14ac:dyDescent="0.25"/>
    <row r="40919" x14ac:dyDescent="0.25"/>
    <row r="40920" x14ac:dyDescent="0.25"/>
    <row r="40921" x14ac:dyDescent="0.25"/>
    <row r="40922" x14ac:dyDescent="0.25"/>
    <row r="40923" x14ac:dyDescent="0.25"/>
    <row r="40924" x14ac:dyDescent="0.25"/>
    <row r="40925" x14ac:dyDescent="0.25"/>
    <row r="40926" x14ac:dyDescent="0.25"/>
    <row r="40927" x14ac:dyDescent="0.25"/>
    <row r="40928" x14ac:dyDescent="0.25"/>
    <row r="40929" x14ac:dyDescent="0.25"/>
    <row r="40930" x14ac:dyDescent="0.25"/>
    <row r="40931" x14ac:dyDescent="0.25"/>
    <row r="40932" x14ac:dyDescent="0.25"/>
    <row r="40933" x14ac:dyDescent="0.25"/>
    <row r="40934" x14ac:dyDescent="0.25"/>
    <row r="40935" x14ac:dyDescent="0.25"/>
    <row r="40936" x14ac:dyDescent="0.25"/>
    <row r="40937" x14ac:dyDescent="0.25"/>
    <row r="40938" x14ac:dyDescent="0.25"/>
    <row r="40939" x14ac:dyDescent="0.25"/>
    <row r="40940" x14ac:dyDescent="0.25"/>
    <row r="40941" x14ac:dyDescent="0.25"/>
    <row r="40942" x14ac:dyDescent="0.25"/>
    <row r="40943" x14ac:dyDescent="0.25"/>
    <row r="40944" x14ac:dyDescent="0.25"/>
    <row r="40945" x14ac:dyDescent="0.25"/>
    <row r="40946" x14ac:dyDescent="0.25"/>
    <row r="40947" x14ac:dyDescent="0.25"/>
    <row r="40948" x14ac:dyDescent="0.25"/>
    <row r="40949" x14ac:dyDescent="0.25"/>
    <row r="40950" x14ac:dyDescent="0.25"/>
    <row r="40951" x14ac:dyDescent="0.25"/>
    <row r="40952" x14ac:dyDescent="0.25"/>
    <row r="40953" x14ac:dyDescent="0.25"/>
    <row r="40954" x14ac:dyDescent="0.25"/>
    <row r="40955" x14ac:dyDescent="0.25"/>
    <row r="40956" x14ac:dyDescent="0.25"/>
    <row r="40957" x14ac:dyDescent="0.25"/>
    <row r="40958" x14ac:dyDescent="0.25"/>
    <row r="40959" x14ac:dyDescent="0.25"/>
    <row r="40960" x14ac:dyDescent="0.25"/>
    <row r="40961" x14ac:dyDescent="0.25"/>
    <row r="40962" x14ac:dyDescent="0.25"/>
    <row r="40963" x14ac:dyDescent="0.25"/>
    <row r="40964" x14ac:dyDescent="0.25"/>
    <row r="40965" x14ac:dyDescent="0.25"/>
    <row r="40966" x14ac:dyDescent="0.25"/>
    <row r="40967" x14ac:dyDescent="0.25"/>
    <row r="40968" x14ac:dyDescent="0.25"/>
    <row r="40969" x14ac:dyDescent="0.25"/>
    <row r="40970" x14ac:dyDescent="0.25"/>
    <row r="40971" x14ac:dyDescent="0.25"/>
    <row r="40972" x14ac:dyDescent="0.25"/>
    <row r="40973" x14ac:dyDescent="0.25"/>
    <row r="40974" x14ac:dyDescent="0.25"/>
    <row r="40975" x14ac:dyDescent="0.25"/>
    <row r="40976" x14ac:dyDescent="0.25"/>
    <row r="40977" x14ac:dyDescent="0.25"/>
    <row r="40978" x14ac:dyDescent="0.25"/>
    <row r="40979" x14ac:dyDescent="0.25"/>
    <row r="40980" x14ac:dyDescent="0.25"/>
    <row r="40981" x14ac:dyDescent="0.25"/>
    <row r="40982" x14ac:dyDescent="0.25"/>
    <row r="40983" x14ac:dyDescent="0.25"/>
    <row r="40984" x14ac:dyDescent="0.25"/>
    <row r="40985" x14ac:dyDescent="0.25"/>
    <row r="40986" x14ac:dyDescent="0.25"/>
    <row r="40987" x14ac:dyDescent="0.25"/>
    <row r="40988" x14ac:dyDescent="0.25"/>
    <row r="40989" x14ac:dyDescent="0.25"/>
    <row r="40990" x14ac:dyDescent="0.25"/>
    <row r="40991" x14ac:dyDescent="0.25"/>
    <row r="40992" x14ac:dyDescent="0.25"/>
    <row r="40993" x14ac:dyDescent="0.25"/>
    <row r="40994" x14ac:dyDescent="0.25"/>
    <row r="40995" x14ac:dyDescent="0.25"/>
    <row r="40996" x14ac:dyDescent="0.25"/>
    <row r="40997" x14ac:dyDescent="0.25"/>
    <row r="40998" x14ac:dyDescent="0.25"/>
    <row r="40999" x14ac:dyDescent="0.25"/>
    <row r="41000" x14ac:dyDescent="0.25"/>
    <row r="41001" x14ac:dyDescent="0.25"/>
    <row r="41002" x14ac:dyDescent="0.25"/>
    <row r="41003" x14ac:dyDescent="0.25"/>
    <row r="41004" x14ac:dyDescent="0.25"/>
    <row r="41005" x14ac:dyDescent="0.25"/>
    <row r="41006" x14ac:dyDescent="0.25"/>
    <row r="41007" x14ac:dyDescent="0.25"/>
    <row r="41008" x14ac:dyDescent="0.25"/>
    <row r="41009" x14ac:dyDescent="0.25"/>
    <row r="41010" x14ac:dyDescent="0.25"/>
    <row r="41011" x14ac:dyDescent="0.25"/>
    <row r="41012" x14ac:dyDescent="0.25"/>
    <row r="41013" x14ac:dyDescent="0.25"/>
    <row r="41014" x14ac:dyDescent="0.25"/>
    <row r="41015" x14ac:dyDescent="0.25"/>
    <row r="41016" x14ac:dyDescent="0.25"/>
    <row r="41017" x14ac:dyDescent="0.25"/>
    <row r="41018" x14ac:dyDescent="0.25"/>
    <row r="41019" x14ac:dyDescent="0.25"/>
    <row r="41020" x14ac:dyDescent="0.25"/>
    <row r="41021" x14ac:dyDescent="0.25"/>
    <row r="41022" x14ac:dyDescent="0.25"/>
    <row r="41023" x14ac:dyDescent="0.25"/>
    <row r="41024" x14ac:dyDescent="0.25"/>
    <row r="41025" x14ac:dyDescent="0.25"/>
    <row r="41026" x14ac:dyDescent="0.25"/>
    <row r="41027" x14ac:dyDescent="0.25"/>
    <row r="41028" x14ac:dyDescent="0.25"/>
    <row r="41029" x14ac:dyDescent="0.25"/>
    <row r="41030" x14ac:dyDescent="0.25"/>
    <row r="41031" x14ac:dyDescent="0.25"/>
    <row r="41032" x14ac:dyDescent="0.25"/>
    <row r="41033" x14ac:dyDescent="0.25"/>
    <row r="41034" x14ac:dyDescent="0.25"/>
    <row r="41035" x14ac:dyDescent="0.25"/>
    <row r="41036" x14ac:dyDescent="0.25"/>
    <row r="41037" x14ac:dyDescent="0.25"/>
    <row r="41038" x14ac:dyDescent="0.25"/>
    <row r="41039" x14ac:dyDescent="0.25"/>
    <row r="41040" x14ac:dyDescent="0.25"/>
    <row r="41041" x14ac:dyDescent="0.25"/>
    <row r="41042" x14ac:dyDescent="0.25"/>
    <row r="41043" x14ac:dyDescent="0.25"/>
    <row r="41044" x14ac:dyDescent="0.25"/>
    <row r="41045" x14ac:dyDescent="0.25"/>
    <row r="41046" x14ac:dyDescent="0.25"/>
    <row r="41047" x14ac:dyDescent="0.25"/>
    <row r="41048" x14ac:dyDescent="0.25"/>
    <row r="41049" x14ac:dyDescent="0.25"/>
    <row r="41050" x14ac:dyDescent="0.25"/>
    <row r="41051" x14ac:dyDescent="0.25"/>
    <row r="41052" x14ac:dyDescent="0.25"/>
    <row r="41053" x14ac:dyDescent="0.25"/>
    <row r="41054" x14ac:dyDescent="0.25"/>
    <row r="41055" x14ac:dyDescent="0.25"/>
    <row r="41056" x14ac:dyDescent="0.25"/>
    <row r="41057" x14ac:dyDescent="0.25"/>
    <row r="41058" x14ac:dyDescent="0.25"/>
    <row r="41059" x14ac:dyDescent="0.25"/>
    <row r="41060" x14ac:dyDescent="0.25"/>
    <row r="41061" x14ac:dyDescent="0.25"/>
    <row r="41062" x14ac:dyDescent="0.25"/>
    <row r="41063" x14ac:dyDescent="0.25"/>
    <row r="41064" x14ac:dyDescent="0.25"/>
    <row r="41065" x14ac:dyDescent="0.25"/>
    <row r="41066" x14ac:dyDescent="0.25"/>
    <row r="41067" x14ac:dyDescent="0.25"/>
    <row r="41068" x14ac:dyDescent="0.25"/>
    <row r="41069" x14ac:dyDescent="0.25"/>
    <row r="41070" x14ac:dyDescent="0.25"/>
    <row r="41071" x14ac:dyDescent="0.25"/>
    <row r="41072" x14ac:dyDescent="0.25"/>
    <row r="41073" x14ac:dyDescent="0.25"/>
    <row r="41074" x14ac:dyDescent="0.25"/>
    <row r="41075" x14ac:dyDescent="0.25"/>
    <row r="41076" x14ac:dyDescent="0.25"/>
    <row r="41077" x14ac:dyDescent="0.25"/>
    <row r="41078" x14ac:dyDescent="0.25"/>
    <row r="41079" x14ac:dyDescent="0.25"/>
    <row r="41080" x14ac:dyDescent="0.25"/>
    <row r="41081" x14ac:dyDescent="0.25"/>
    <row r="41082" x14ac:dyDescent="0.25"/>
    <row r="41083" x14ac:dyDescent="0.25"/>
    <row r="41084" x14ac:dyDescent="0.25"/>
    <row r="41085" x14ac:dyDescent="0.25"/>
    <row r="41086" x14ac:dyDescent="0.25"/>
    <row r="41087" x14ac:dyDescent="0.25"/>
    <row r="41088" x14ac:dyDescent="0.25"/>
    <row r="41089" x14ac:dyDescent="0.25"/>
    <row r="41090" x14ac:dyDescent="0.25"/>
    <row r="41091" x14ac:dyDescent="0.25"/>
    <row r="41092" x14ac:dyDescent="0.25"/>
    <row r="41093" x14ac:dyDescent="0.25"/>
    <row r="41094" x14ac:dyDescent="0.25"/>
    <row r="41095" x14ac:dyDescent="0.25"/>
    <row r="41096" x14ac:dyDescent="0.25"/>
    <row r="41097" x14ac:dyDescent="0.25"/>
    <row r="41098" x14ac:dyDescent="0.25"/>
    <row r="41099" x14ac:dyDescent="0.25"/>
    <row r="41100" x14ac:dyDescent="0.25"/>
    <row r="41101" x14ac:dyDescent="0.25"/>
    <row r="41102" x14ac:dyDescent="0.25"/>
    <row r="41103" x14ac:dyDescent="0.25"/>
    <row r="41104" x14ac:dyDescent="0.25"/>
    <row r="41105" x14ac:dyDescent="0.25"/>
    <row r="41106" x14ac:dyDescent="0.25"/>
    <row r="41107" x14ac:dyDescent="0.25"/>
    <row r="41108" x14ac:dyDescent="0.25"/>
    <row r="41109" x14ac:dyDescent="0.25"/>
    <row r="41110" x14ac:dyDescent="0.25"/>
    <row r="41111" x14ac:dyDescent="0.25"/>
    <row r="41112" x14ac:dyDescent="0.25"/>
    <row r="41113" x14ac:dyDescent="0.25"/>
    <row r="41114" x14ac:dyDescent="0.25"/>
    <row r="41115" x14ac:dyDescent="0.25"/>
    <row r="41116" x14ac:dyDescent="0.25"/>
    <row r="41117" x14ac:dyDescent="0.25"/>
    <row r="41118" x14ac:dyDescent="0.25"/>
    <row r="41119" x14ac:dyDescent="0.25"/>
    <row r="41120" x14ac:dyDescent="0.25"/>
    <row r="41121" x14ac:dyDescent="0.25"/>
    <row r="41122" x14ac:dyDescent="0.25"/>
    <row r="41123" x14ac:dyDescent="0.25"/>
    <row r="41124" x14ac:dyDescent="0.25"/>
    <row r="41125" x14ac:dyDescent="0.25"/>
    <row r="41126" x14ac:dyDescent="0.25"/>
    <row r="41127" x14ac:dyDescent="0.25"/>
    <row r="41128" x14ac:dyDescent="0.25"/>
    <row r="41129" x14ac:dyDescent="0.25"/>
    <row r="41130" x14ac:dyDescent="0.25"/>
    <row r="41131" x14ac:dyDescent="0.25"/>
    <row r="41132" x14ac:dyDescent="0.25"/>
    <row r="41133" x14ac:dyDescent="0.25"/>
    <row r="41134" x14ac:dyDescent="0.25"/>
    <row r="41135" x14ac:dyDescent="0.25"/>
    <row r="41136" x14ac:dyDescent="0.25"/>
    <row r="41137" x14ac:dyDescent="0.25"/>
    <row r="41138" x14ac:dyDescent="0.25"/>
    <row r="41139" x14ac:dyDescent="0.25"/>
    <row r="41140" x14ac:dyDescent="0.25"/>
    <row r="41141" x14ac:dyDescent="0.25"/>
    <row r="41142" x14ac:dyDescent="0.25"/>
    <row r="41143" x14ac:dyDescent="0.25"/>
    <row r="41144" x14ac:dyDescent="0.25"/>
    <row r="41145" x14ac:dyDescent="0.25"/>
    <row r="41146" x14ac:dyDescent="0.25"/>
    <row r="41147" x14ac:dyDescent="0.25"/>
    <row r="41148" x14ac:dyDescent="0.25"/>
    <row r="41149" x14ac:dyDescent="0.25"/>
    <row r="41150" x14ac:dyDescent="0.25"/>
    <row r="41151" x14ac:dyDescent="0.25"/>
    <row r="41152" x14ac:dyDescent="0.25"/>
    <row r="41153" x14ac:dyDescent="0.25"/>
    <row r="41154" x14ac:dyDescent="0.25"/>
    <row r="41155" x14ac:dyDescent="0.25"/>
    <row r="41156" x14ac:dyDescent="0.25"/>
    <row r="41157" x14ac:dyDescent="0.25"/>
    <row r="41158" x14ac:dyDescent="0.25"/>
    <row r="41159" x14ac:dyDescent="0.25"/>
    <row r="41160" x14ac:dyDescent="0.25"/>
    <row r="41161" x14ac:dyDescent="0.25"/>
    <row r="41162" x14ac:dyDescent="0.25"/>
    <row r="41163" x14ac:dyDescent="0.25"/>
    <row r="41164" x14ac:dyDescent="0.25"/>
    <row r="41165" x14ac:dyDescent="0.25"/>
    <row r="41166" x14ac:dyDescent="0.25"/>
    <row r="41167" x14ac:dyDescent="0.25"/>
    <row r="41168" x14ac:dyDescent="0.25"/>
    <row r="41169" x14ac:dyDescent="0.25"/>
    <row r="41170" x14ac:dyDescent="0.25"/>
    <row r="41171" x14ac:dyDescent="0.25"/>
    <row r="41172" x14ac:dyDescent="0.25"/>
    <row r="41173" x14ac:dyDescent="0.25"/>
    <row r="41174" x14ac:dyDescent="0.25"/>
    <row r="41175" x14ac:dyDescent="0.25"/>
    <row r="41176" x14ac:dyDescent="0.25"/>
    <row r="41177" x14ac:dyDescent="0.25"/>
    <row r="41178" x14ac:dyDescent="0.25"/>
    <row r="41179" x14ac:dyDescent="0.25"/>
    <row r="41180" x14ac:dyDescent="0.25"/>
    <row r="41181" x14ac:dyDescent="0.25"/>
    <row r="41182" x14ac:dyDescent="0.25"/>
    <row r="41183" x14ac:dyDescent="0.25"/>
    <row r="41184" x14ac:dyDescent="0.25"/>
    <row r="41185" x14ac:dyDescent="0.25"/>
    <row r="41186" x14ac:dyDescent="0.25"/>
    <row r="41187" x14ac:dyDescent="0.25"/>
    <row r="41188" x14ac:dyDescent="0.25"/>
    <row r="41189" x14ac:dyDescent="0.25"/>
    <row r="41190" x14ac:dyDescent="0.25"/>
    <row r="41191" x14ac:dyDescent="0.25"/>
    <row r="41192" x14ac:dyDescent="0.25"/>
    <row r="41193" x14ac:dyDescent="0.25"/>
    <row r="41194" x14ac:dyDescent="0.25"/>
    <row r="41195" x14ac:dyDescent="0.25"/>
    <row r="41196" x14ac:dyDescent="0.25"/>
    <row r="41197" x14ac:dyDescent="0.25"/>
    <row r="41198" x14ac:dyDescent="0.25"/>
    <row r="41199" x14ac:dyDescent="0.25"/>
    <row r="41200" x14ac:dyDescent="0.25"/>
    <row r="41201" x14ac:dyDescent="0.25"/>
    <row r="41202" x14ac:dyDescent="0.25"/>
    <row r="41203" x14ac:dyDescent="0.25"/>
    <row r="41204" x14ac:dyDescent="0.25"/>
    <row r="41205" x14ac:dyDescent="0.25"/>
    <row r="41206" x14ac:dyDescent="0.25"/>
    <row r="41207" x14ac:dyDescent="0.25"/>
    <row r="41208" x14ac:dyDescent="0.25"/>
    <row r="41209" x14ac:dyDescent="0.25"/>
    <row r="41210" x14ac:dyDescent="0.25"/>
    <row r="41211" x14ac:dyDescent="0.25"/>
    <row r="41212" x14ac:dyDescent="0.25"/>
    <row r="41213" x14ac:dyDescent="0.25"/>
    <row r="41214" x14ac:dyDescent="0.25"/>
    <row r="41215" x14ac:dyDescent="0.25"/>
    <row r="41216" x14ac:dyDescent="0.25"/>
    <row r="41217" x14ac:dyDescent="0.25"/>
    <row r="41218" x14ac:dyDescent="0.25"/>
    <row r="41219" x14ac:dyDescent="0.25"/>
    <row r="41220" x14ac:dyDescent="0.25"/>
    <row r="41221" x14ac:dyDescent="0.25"/>
    <row r="41222" x14ac:dyDescent="0.25"/>
    <row r="41223" x14ac:dyDescent="0.25"/>
    <row r="41224" x14ac:dyDescent="0.25"/>
    <row r="41225" x14ac:dyDescent="0.25"/>
    <row r="41226" x14ac:dyDescent="0.25"/>
    <row r="41227" x14ac:dyDescent="0.25"/>
    <row r="41228" x14ac:dyDescent="0.25"/>
    <row r="41229" x14ac:dyDescent="0.25"/>
    <row r="41230" x14ac:dyDescent="0.25"/>
    <row r="41231" x14ac:dyDescent="0.25"/>
    <row r="41232" x14ac:dyDescent="0.25"/>
    <row r="41233" x14ac:dyDescent="0.25"/>
    <row r="41234" x14ac:dyDescent="0.25"/>
    <row r="41235" x14ac:dyDescent="0.25"/>
    <row r="41236" x14ac:dyDescent="0.25"/>
    <row r="41237" x14ac:dyDescent="0.25"/>
    <row r="41238" x14ac:dyDescent="0.25"/>
    <row r="41239" x14ac:dyDescent="0.25"/>
    <row r="41240" x14ac:dyDescent="0.25"/>
    <row r="41241" x14ac:dyDescent="0.25"/>
    <row r="41242" x14ac:dyDescent="0.25"/>
    <row r="41243" x14ac:dyDescent="0.25"/>
    <row r="41244" x14ac:dyDescent="0.25"/>
    <row r="41245" x14ac:dyDescent="0.25"/>
    <row r="41246" x14ac:dyDescent="0.25"/>
    <row r="41247" x14ac:dyDescent="0.25"/>
    <row r="41248" x14ac:dyDescent="0.25"/>
    <row r="41249" x14ac:dyDescent="0.25"/>
    <row r="41250" x14ac:dyDescent="0.25"/>
    <row r="41251" x14ac:dyDescent="0.25"/>
    <row r="41252" x14ac:dyDescent="0.25"/>
    <row r="41253" x14ac:dyDescent="0.25"/>
    <row r="41254" x14ac:dyDescent="0.25"/>
    <row r="41255" x14ac:dyDescent="0.25"/>
    <row r="41256" x14ac:dyDescent="0.25"/>
    <row r="41257" x14ac:dyDescent="0.25"/>
    <row r="41258" x14ac:dyDescent="0.25"/>
    <row r="41259" x14ac:dyDescent="0.25"/>
    <row r="41260" x14ac:dyDescent="0.25"/>
    <row r="41261" x14ac:dyDescent="0.25"/>
    <row r="41262" x14ac:dyDescent="0.25"/>
    <row r="41263" x14ac:dyDescent="0.25"/>
    <row r="41264" x14ac:dyDescent="0.25"/>
    <row r="41265" x14ac:dyDescent="0.25"/>
    <row r="41266" x14ac:dyDescent="0.25"/>
    <row r="41267" x14ac:dyDescent="0.25"/>
    <row r="41268" x14ac:dyDescent="0.25"/>
    <row r="41269" x14ac:dyDescent="0.25"/>
    <row r="41270" x14ac:dyDescent="0.25"/>
    <row r="41271" x14ac:dyDescent="0.25"/>
    <row r="41272" x14ac:dyDescent="0.25"/>
    <row r="41273" x14ac:dyDescent="0.25"/>
    <row r="41274" x14ac:dyDescent="0.25"/>
    <row r="41275" x14ac:dyDescent="0.25"/>
    <row r="41276" x14ac:dyDescent="0.25"/>
    <row r="41277" x14ac:dyDescent="0.25"/>
    <row r="41278" x14ac:dyDescent="0.25"/>
    <row r="41279" x14ac:dyDescent="0.25"/>
    <row r="41280" x14ac:dyDescent="0.25"/>
    <row r="41281" x14ac:dyDescent="0.25"/>
    <row r="41282" x14ac:dyDescent="0.25"/>
    <row r="41283" x14ac:dyDescent="0.25"/>
    <row r="41284" x14ac:dyDescent="0.25"/>
    <row r="41285" x14ac:dyDescent="0.25"/>
    <row r="41286" x14ac:dyDescent="0.25"/>
    <row r="41287" x14ac:dyDescent="0.25"/>
    <row r="41288" x14ac:dyDescent="0.25"/>
    <row r="41289" x14ac:dyDescent="0.25"/>
    <row r="41290" x14ac:dyDescent="0.25"/>
    <row r="41291" x14ac:dyDescent="0.25"/>
    <row r="41292" x14ac:dyDescent="0.25"/>
    <row r="41293" x14ac:dyDescent="0.25"/>
    <row r="41294" x14ac:dyDescent="0.25"/>
    <row r="41295" x14ac:dyDescent="0.25"/>
    <row r="41296" x14ac:dyDescent="0.25"/>
    <row r="41297" x14ac:dyDescent="0.25"/>
    <row r="41298" x14ac:dyDescent="0.25"/>
    <row r="41299" x14ac:dyDescent="0.25"/>
    <row r="41300" x14ac:dyDescent="0.25"/>
    <row r="41301" x14ac:dyDescent="0.25"/>
    <row r="41302" x14ac:dyDescent="0.25"/>
    <row r="41303" x14ac:dyDescent="0.25"/>
    <row r="41304" x14ac:dyDescent="0.25"/>
    <row r="41305" x14ac:dyDescent="0.25"/>
    <row r="41306" x14ac:dyDescent="0.25"/>
    <row r="41307" x14ac:dyDescent="0.25"/>
    <row r="41308" x14ac:dyDescent="0.25"/>
    <row r="41309" x14ac:dyDescent="0.25"/>
    <row r="41310" x14ac:dyDescent="0.25"/>
    <row r="41311" x14ac:dyDescent="0.25"/>
    <row r="41312" x14ac:dyDescent="0.25"/>
    <row r="41313" x14ac:dyDescent="0.25"/>
    <row r="41314" x14ac:dyDescent="0.25"/>
    <row r="41315" x14ac:dyDescent="0.25"/>
    <row r="41316" x14ac:dyDescent="0.25"/>
    <row r="41317" x14ac:dyDescent="0.25"/>
    <row r="41318" x14ac:dyDescent="0.25"/>
    <row r="41319" x14ac:dyDescent="0.25"/>
    <row r="41320" x14ac:dyDescent="0.25"/>
    <row r="41321" x14ac:dyDescent="0.25"/>
    <row r="41322" x14ac:dyDescent="0.25"/>
    <row r="41323" x14ac:dyDescent="0.25"/>
    <row r="41324" x14ac:dyDescent="0.25"/>
    <row r="41325" x14ac:dyDescent="0.25"/>
    <row r="41326" x14ac:dyDescent="0.25"/>
    <row r="41327" x14ac:dyDescent="0.25"/>
    <row r="41328" x14ac:dyDescent="0.25"/>
    <row r="41329" x14ac:dyDescent="0.25"/>
    <row r="41330" x14ac:dyDescent="0.25"/>
    <row r="41331" x14ac:dyDescent="0.25"/>
    <row r="41332" x14ac:dyDescent="0.25"/>
    <row r="41333" x14ac:dyDescent="0.25"/>
    <row r="41334" x14ac:dyDescent="0.25"/>
    <row r="41335" x14ac:dyDescent="0.25"/>
    <row r="41336" x14ac:dyDescent="0.25"/>
    <row r="41337" x14ac:dyDescent="0.25"/>
    <row r="41338" x14ac:dyDescent="0.25"/>
    <row r="41339" x14ac:dyDescent="0.25"/>
    <row r="41340" x14ac:dyDescent="0.25"/>
    <row r="41341" x14ac:dyDescent="0.25"/>
    <row r="41342" x14ac:dyDescent="0.25"/>
    <row r="41343" x14ac:dyDescent="0.25"/>
    <row r="41344" x14ac:dyDescent="0.25"/>
    <row r="41345" x14ac:dyDescent="0.25"/>
    <row r="41346" x14ac:dyDescent="0.25"/>
    <row r="41347" x14ac:dyDescent="0.25"/>
    <row r="41348" x14ac:dyDescent="0.25"/>
    <row r="41349" x14ac:dyDescent="0.25"/>
    <row r="41350" x14ac:dyDescent="0.25"/>
    <row r="41351" x14ac:dyDescent="0.25"/>
    <row r="41352" x14ac:dyDescent="0.25"/>
    <row r="41353" x14ac:dyDescent="0.25"/>
    <row r="41354" x14ac:dyDescent="0.25"/>
    <row r="41355" x14ac:dyDescent="0.25"/>
    <row r="41356" x14ac:dyDescent="0.25"/>
    <row r="41357" x14ac:dyDescent="0.25"/>
    <row r="41358" x14ac:dyDescent="0.25"/>
    <row r="41359" x14ac:dyDescent="0.25"/>
    <row r="41360" x14ac:dyDescent="0.25"/>
    <row r="41361" x14ac:dyDescent="0.25"/>
    <row r="41362" x14ac:dyDescent="0.25"/>
    <row r="41363" x14ac:dyDescent="0.25"/>
    <row r="41364" x14ac:dyDescent="0.25"/>
    <row r="41365" x14ac:dyDescent="0.25"/>
    <row r="41366" x14ac:dyDescent="0.25"/>
    <row r="41367" x14ac:dyDescent="0.25"/>
    <row r="41368" x14ac:dyDescent="0.25"/>
    <row r="41369" x14ac:dyDescent="0.25"/>
    <row r="41370" x14ac:dyDescent="0.25"/>
    <row r="41371" x14ac:dyDescent="0.25"/>
    <row r="41372" x14ac:dyDescent="0.25"/>
    <row r="41373" x14ac:dyDescent="0.25"/>
    <row r="41374" x14ac:dyDescent="0.25"/>
    <row r="41375" x14ac:dyDescent="0.25"/>
    <row r="41376" x14ac:dyDescent="0.25"/>
    <row r="41377" x14ac:dyDescent="0.25"/>
    <row r="41378" x14ac:dyDescent="0.25"/>
    <row r="41379" x14ac:dyDescent="0.25"/>
    <row r="41380" x14ac:dyDescent="0.25"/>
    <row r="41381" x14ac:dyDescent="0.25"/>
    <row r="41382" x14ac:dyDescent="0.25"/>
    <row r="41383" x14ac:dyDescent="0.25"/>
    <row r="41384" x14ac:dyDescent="0.25"/>
    <row r="41385" x14ac:dyDescent="0.25"/>
    <row r="41386" x14ac:dyDescent="0.25"/>
    <row r="41387" x14ac:dyDescent="0.25"/>
    <row r="41388" x14ac:dyDescent="0.25"/>
    <row r="41389" x14ac:dyDescent="0.25"/>
    <row r="41390" x14ac:dyDescent="0.25"/>
    <row r="41391" x14ac:dyDescent="0.25"/>
    <row r="41392" x14ac:dyDescent="0.25"/>
    <row r="41393" x14ac:dyDescent="0.25"/>
    <row r="41394" x14ac:dyDescent="0.25"/>
    <row r="41395" x14ac:dyDescent="0.25"/>
    <row r="41396" x14ac:dyDescent="0.25"/>
    <row r="41397" x14ac:dyDescent="0.25"/>
    <row r="41398" x14ac:dyDescent="0.25"/>
    <row r="41399" x14ac:dyDescent="0.25"/>
    <row r="41400" x14ac:dyDescent="0.25"/>
    <row r="41401" x14ac:dyDescent="0.25"/>
    <row r="41402" x14ac:dyDescent="0.25"/>
    <row r="41403" x14ac:dyDescent="0.25"/>
    <row r="41404" x14ac:dyDescent="0.25"/>
    <row r="41405" x14ac:dyDescent="0.25"/>
    <row r="41406" x14ac:dyDescent="0.25"/>
    <row r="41407" x14ac:dyDescent="0.25"/>
    <row r="41408" x14ac:dyDescent="0.25"/>
    <row r="41409" x14ac:dyDescent="0.25"/>
    <row r="41410" x14ac:dyDescent="0.25"/>
    <row r="41411" x14ac:dyDescent="0.25"/>
    <row r="41412" x14ac:dyDescent="0.25"/>
    <row r="41413" x14ac:dyDescent="0.25"/>
    <row r="41414" x14ac:dyDescent="0.25"/>
    <row r="41415" x14ac:dyDescent="0.25"/>
    <row r="41416" x14ac:dyDescent="0.25"/>
    <row r="41417" x14ac:dyDescent="0.25"/>
    <row r="41418" x14ac:dyDescent="0.25"/>
    <row r="41419" x14ac:dyDescent="0.25"/>
    <row r="41420" x14ac:dyDescent="0.25"/>
    <row r="41421" x14ac:dyDescent="0.25"/>
    <row r="41422" x14ac:dyDescent="0.25"/>
    <row r="41423" x14ac:dyDescent="0.25"/>
    <row r="41424" x14ac:dyDescent="0.25"/>
    <row r="41425" x14ac:dyDescent="0.25"/>
    <row r="41426" x14ac:dyDescent="0.25"/>
    <row r="41427" x14ac:dyDescent="0.25"/>
    <row r="41428" x14ac:dyDescent="0.25"/>
    <row r="41429" x14ac:dyDescent="0.25"/>
    <row r="41430" x14ac:dyDescent="0.25"/>
    <row r="41431" x14ac:dyDescent="0.25"/>
    <row r="41432" x14ac:dyDescent="0.25"/>
    <row r="41433" x14ac:dyDescent="0.25"/>
    <row r="41434" x14ac:dyDescent="0.25"/>
    <row r="41435" x14ac:dyDescent="0.25"/>
    <row r="41436" x14ac:dyDescent="0.25"/>
    <row r="41437" x14ac:dyDescent="0.25"/>
    <row r="41438" x14ac:dyDescent="0.25"/>
    <row r="41439" x14ac:dyDescent="0.25"/>
    <row r="41440" x14ac:dyDescent="0.25"/>
    <row r="41441" x14ac:dyDescent="0.25"/>
    <row r="41442" x14ac:dyDescent="0.25"/>
    <row r="41443" x14ac:dyDescent="0.25"/>
    <row r="41444" x14ac:dyDescent="0.25"/>
    <row r="41445" x14ac:dyDescent="0.25"/>
    <row r="41446" x14ac:dyDescent="0.25"/>
    <row r="41447" x14ac:dyDescent="0.25"/>
    <row r="41448" x14ac:dyDescent="0.25"/>
    <row r="41449" x14ac:dyDescent="0.25"/>
    <row r="41450" x14ac:dyDescent="0.25"/>
    <row r="41451" x14ac:dyDescent="0.25"/>
    <row r="41452" x14ac:dyDescent="0.25"/>
    <row r="41453" x14ac:dyDescent="0.25"/>
    <row r="41454" x14ac:dyDescent="0.25"/>
    <row r="41455" x14ac:dyDescent="0.25"/>
    <row r="41456" x14ac:dyDescent="0.25"/>
    <row r="41457" x14ac:dyDescent="0.25"/>
    <row r="41458" x14ac:dyDescent="0.25"/>
    <row r="41459" x14ac:dyDescent="0.25"/>
    <row r="41460" x14ac:dyDescent="0.25"/>
    <row r="41461" x14ac:dyDescent="0.25"/>
    <row r="41462" x14ac:dyDescent="0.25"/>
    <row r="41463" x14ac:dyDescent="0.25"/>
    <row r="41464" x14ac:dyDescent="0.25"/>
    <row r="41465" x14ac:dyDescent="0.25"/>
    <row r="41466" x14ac:dyDescent="0.25"/>
    <row r="41467" x14ac:dyDescent="0.25"/>
    <row r="41468" x14ac:dyDescent="0.25"/>
    <row r="41469" x14ac:dyDescent="0.25"/>
    <row r="41470" x14ac:dyDescent="0.25"/>
    <row r="41471" x14ac:dyDescent="0.25"/>
    <row r="41472" x14ac:dyDescent="0.25"/>
    <row r="41473" x14ac:dyDescent="0.25"/>
    <row r="41474" x14ac:dyDescent="0.25"/>
    <row r="41475" x14ac:dyDescent="0.25"/>
    <row r="41476" x14ac:dyDescent="0.25"/>
    <row r="41477" x14ac:dyDescent="0.25"/>
    <row r="41478" x14ac:dyDescent="0.25"/>
    <row r="41479" x14ac:dyDescent="0.25"/>
    <row r="41480" x14ac:dyDescent="0.25"/>
    <row r="41481" x14ac:dyDescent="0.25"/>
    <row r="41482" x14ac:dyDescent="0.25"/>
    <row r="41483" x14ac:dyDescent="0.25"/>
    <row r="41484" x14ac:dyDescent="0.25"/>
    <row r="41485" x14ac:dyDescent="0.25"/>
    <row r="41486" x14ac:dyDescent="0.25"/>
    <row r="41487" x14ac:dyDescent="0.25"/>
    <row r="41488" x14ac:dyDescent="0.25"/>
    <row r="41489" x14ac:dyDescent="0.25"/>
    <row r="41490" x14ac:dyDescent="0.25"/>
    <row r="41491" x14ac:dyDescent="0.25"/>
    <row r="41492" x14ac:dyDescent="0.25"/>
    <row r="41493" x14ac:dyDescent="0.25"/>
    <row r="41494" x14ac:dyDescent="0.25"/>
    <row r="41495" x14ac:dyDescent="0.25"/>
    <row r="41496" x14ac:dyDescent="0.25"/>
    <row r="41497" x14ac:dyDescent="0.25"/>
    <row r="41498" x14ac:dyDescent="0.25"/>
    <row r="41499" x14ac:dyDescent="0.25"/>
    <row r="41500" x14ac:dyDescent="0.25"/>
    <row r="41501" x14ac:dyDescent="0.25"/>
    <row r="41502" x14ac:dyDescent="0.25"/>
    <row r="41503" x14ac:dyDescent="0.25"/>
    <row r="41504" x14ac:dyDescent="0.25"/>
    <row r="41505" x14ac:dyDescent="0.25"/>
    <row r="41506" x14ac:dyDescent="0.25"/>
    <row r="41507" x14ac:dyDescent="0.25"/>
    <row r="41508" x14ac:dyDescent="0.25"/>
    <row r="41509" x14ac:dyDescent="0.25"/>
    <row r="41510" x14ac:dyDescent="0.25"/>
    <row r="41511" x14ac:dyDescent="0.25"/>
    <row r="41512" x14ac:dyDescent="0.25"/>
    <row r="41513" x14ac:dyDescent="0.25"/>
    <row r="41514" x14ac:dyDescent="0.25"/>
    <row r="41515" x14ac:dyDescent="0.25"/>
    <row r="41516" x14ac:dyDescent="0.25"/>
    <row r="41517" x14ac:dyDescent="0.25"/>
    <row r="41518" x14ac:dyDescent="0.25"/>
    <row r="41519" x14ac:dyDescent="0.25"/>
    <row r="41520" x14ac:dyDescent="0.25"/>
    <row r="41521" x14ac:dyDescent="0.25"/>
    <row r="41522" x14ac:dyDescent="0.25"/>
    <row r="41523" x14ac:dyDescent="0.25"/>
    <row r="41524" x14ac:dyDescent="0.25"/>
    <row r="41525" x14ac:dyDescent="0.25"/>
    <row r="41526" x14ac:dyDescent="0.25"/>
    <row r="41527" x14ac:dyDescent="0.25"/>
    <row r="41528" x14ac:dyDescent="0.25"/>
    <row r="41529" x14ac:dyDescent="0.25"/>
    <row r="41530" x14ac:dyDescent="0.25"/>
    <row r="41531" x14ac:dyDescent="0.25"/>
    <row r="41532" x14ac:dyDescent="0.25"/>
    <row r="41533" x14ac:dyDescent="0.25"/>
    <row r="41534" x14ac:dyDescent="0.25"/>
    <row r="41535" x14ac:dyDescent="0.25"/>
    <row r="41536" x14ac:dyDescent="0.25"/>
    <row r="41537" x14ac:dyDescent="0.25"/>
    <row r="41538" x14ac:dyDescent="0.25"/>
    <row r="41539" x14ac:dyDescent="0.25"/>
    <row r="41540" x14ac:dyDescent="0.25"/>
    <row r="41541" x14ac:dyDescent="0.25"/>
    <row r="41542" x14ac:dyDescent="0.25"/>
    <row r="41543" x14ac:dyDescent="0.25"/>
    <row r="41544" x14ac:dyDescent="0.25"/>
    <row r="41545" x14ac:dyDescent="0.25"/>
    <row r="41546" x14ac:dyDescent="0.25"/>
    <row r="41547" x14ac:dyDescent="0.25"/>
    <row r="41548" x14ac:dyDescent="0.25"/>
    <row r="41549" x14ac:dyDescent="0.25"/>
    <row r="41550" x14ac:dyDescent="0.25"/>
    <row r="41551" x14ac:dyDescent="0.25"/>
    <row r="41552" x14ac:dyDescent="0.25"/>
    <row r="41553" x14ac:dyDescent="0.25"/>
    <row r="41554" x14ac:dyDescent="0.25"/>
    <row r="41555" x14ac:dyDescent="0.25"/>
    <row r="41556" x14ac:dyDescent="0.25"/>
    <row r="41557" x14ac:dyDescent="0.25"/>
    <row r="41558" x14ac:dyDescent="0.25"/>
    <row r="41559" x14ac:dyDescent="0.25"/>
    <row r="41560" x14ac:dyDescent="0.25"/>
    <row r="41561" x14ac:dyDescent="0.25"/>
    <row r="41562" x14ac:dyDescent="0.25"/>
    <row r="41563" x14ac:dyDescent="0.25"/>
    <row r="41564" x14ac:dyDescent="0.25"/>
    <row r="41565" x14ac:dyDescent="0.25"/>
    <row r="41566" x14ac:dyDescent="0.25"/>
    <row r="41567" x14ac:dyDescent="0.25"/>
    <row r="41568" x14ac:dyDescent="0.25"/>
    <row r="41569" x14ac:dyDescent="0.25"/>
    <row r="41570" x14ac:dyDescent="0.25"/>
    <row r="41571" x14ac:dyDescent="0.25"/>
    <row r="41572" x14ac:dyDescent="0.25"/>
    <row r="41573" x14ac:dyDescent="0.25"/>
    <row r="41574" x14ac:dyDescent="0.25"/>
    <row r="41575" x14ac:dyDescent="0.25"/>
    <row r="41576" x14ac:dyDescent="0.25"/>
    <row r="41577" x14ac:dyDescent="0.25"/>
    <row r="41578" x14ac:dyDescent="0.25"/>
    <row r="41579" x14ac:dyDescent="0.25"/>
    <row r="41580" x14ac:dyDescent="0.25"/>
    <row r="41581" x14ac:dyDescent="0.25"/>
    <row r="41582" x14ac:dyDescent="0.25"/>
    <row r="41583" x14ac:dyDescent="0.25"/>
    <row r="41584" x14ac:dyDescent="0.25"/>
    <row r="41585" x14ac:dyDescent="0.25"/>
    <row r="41586" x14ac:dyDescent="0.25"/>
    <row r="41587" x14ac:dyDescent="0.25"/>
    <row r="41588" x14ac:dyDescent="0.25"/>
    <row r="41589" x14ac:dyDescent="0.25"/>
    <row r="41590" x14ac:dyDescent="0.25"/>
    <row r="41591" x14ac:dyDescent="0.25"/>
    <row r="41592" x14ac:dyDescent="0.25"/>
    <row r="41593" x14ac:dyDescent="0.25"/>
    <row r="41594" x14ac:dyDescent="0.25"/>
    <row r="41595" x14ac:dyDescent="0.25"/>
    <row r="41596" x14ac:dyDescent="0.25"/>
    <row r="41597" x14ac:dyDescent="0.25"/>
    <row r="41598" x14ac:dyDescent="0.25"/>
    <row r="41599" x14ac:dyDescent="0.25"/>
    <row r="41600" x14ac:dyDescent="0.25"/>
    <row r="41601" x14ac:dyDescent="0.25"/>
    <row r="41602" x14ac:dyDescent="0.25"/>
    <row r="41603" x14ac:dyDescent="0.25"/>
    <row r="41604" x14ac:dyDescent="0.25"/>
    <row r="41605" x14ac:dyDescent="0.25"/>
    <row r="41606" x14ac:dyDescent="0.25"/>
    <row r="41607" x14ac:dyDescent="0.25"/>
    <row r="41608" x14ac:dyDescent="0.25"/>
    <row r="41609" x14ac:dyDescent="0.25"/>
    <row r="41610" x14ac:dyDescent="0.25"/>
    <row r="41611" x14ac:dyDescent="0.25"/>
    <row r="41612" x14ac:dyDescent="0.25"/>
    <row r="41613" x14ac:dyDescent="0.25"/>
    <row r="41614" x14ac:dyDescent="0.25"/>
    <row r="41615" x14ac:dyDescent="0.25"/>
    <row r="41616" x14ac:dyDescent="0.25"/>
    <row r="41617" x14ac:dyDescent="0.25"/>
    <row r="41618" x14ac:dyDescent="0.25"/>
    <row r="41619" x14ac:dyDescent="0.25"/>
    <row r="41620" x14ac:dyDescent="0.25"/>
    <row r="41621" x14ac:dyDescent="0.25"/>
    <row r="41622" x14ac:dyDescent="0.25"/>
    <row r="41623" x14ac:dyDescent="0.25"/>
    <row r="41624" x14ac:dyDescent="0.25"/>
    <row r="41625" x14ac:dyDescent="0.25"/>
    <row r="41626" x14ac:dyDescent="0.25"/>
    <row r="41627" x14ac:dyDescent="0.25"/>
    <row r="41628" x14ac:dyDescent="0.25"/>
    <row r="41629" x14ac:dyDescent="0.25"/>
    <row r="41630" x14ac:dyDescent="0.25"/>
    <row r="41631" x14ac:dyDescent="0.25"/>
    <row r="41632" x14ac:dyDescent="0.25"/>
    <row r="41633" x14ac:dyDescent="0.25"/>
    <row r="41634" x14ac:dyDescent="0.25"/>
    <row r="41635" x14ac:dyDescent="0.25"/>
    <row r="41636" x14ac:dyDescent="0.25"/>
    <row r="41637" x14ac:dyDescent="0.25"/>
    <row r="41638" x14ac:dyDescent="0.25"/>
    <row r="41639" x14ac:dyDescent="0.25"/>
    <row r="41640" x14ac:dyDescent="0.25"/>
    <row r="41641" x14ac:dyDescent="0.25"/>
    <row r="41642" x14ac:dyDescent="0.25"/>
    <row r="41643" x14ac:dyDescent="0.25"/>
    <row r="41644" x14ac:dyDescent="0.25"/>
    <row r="41645" x14ac:dyDescent="0.25"/>
    <row r="41646" x14ac:dyDescent="0.25"/>
    <row r="41647" x14ac:dyDescent="0.25"/>
    <row r="41648" x14ac:dyDescent="0.25"/>
    <row r="41649" x14ac:dyDescent="0.25"/>
    <row r="41650" x14ac:dyDescent="0.25"/>
    <row r="41651" x14ac:dyDescent="0.25"/>
    <row r="41652" x14ac:dyDescent="0.25"/>
    <row r="41653" x14ac:dyDescent="0.25"/>
    <row r="41654" x14ac:dyDescent="0.25"/>
    <row r="41655" x14ac:dyDescent="0.25"/>
    <row r="41656" x14ac:dyDescent="0.25"/>
    <row r="41657" x14ac:dyDescent="0.25"/>
    <row r="41658" x14ac:dyDescent="0.25"/>
    <row r="41659" x14ac:dyDescent="0.25"/>
    <row r="41660" x14ac:dyDescent="0.25"/>
    <row r="41661" x14ac:dyDescent="0.25"/>
    <row r="41662" x14ac:dyDescent="0.25"/>
    <row r="41663" x14ac:dyDescent="0.25"/>
    <row r="41664" x14ac:dyDescent="0.25"/>
    <row r="41665" x14ac:dyDescent="0.25"/>
    <row r="41666" x14ac:dyDescent="0.25"/>
    <row r="41667" x14ac:dyDescent="0.25"/>
    <row r="41668" x14ac:dyDescent="0.25"/>
    <row r="41669" x14ac:dyDescent="0.25"/>
    <row r="41670" x14ac:dyDescent="0.25"/>
    <row r="41671" x14ac:dyDescent="0.25"/>
    <row r="41672" x14ac:dyDescent="0.25"/>
    <row r="41673" x14ac:dyDescent="0.25"/>
    <row r="41674" x14ac:dyDescent="0.25"/>
    <row r="41675" x14ac:dyDescent="0.25"/>
    <row r="41676" x14ac:dyDescent="0.25"/>
    <row r="41677" x14ac:dyDescent="0.25"/>
    <row r="41678" x14ac:dyDescent="0.25"/>
    <row r="41679" x14ac:dyDescent="0.25"/>
    <row r="41680" x14ac:dyDescent="0.25"/>
    <row r="41681" x14ac:dyDescent="0.25"/>
    <row r="41682" x14ac:dyDescent="0.25"/>
    <row r="41683" x14ac:dyDescent="0.25"/>
    <row r="41684" x14ac:dyDescent="0.25"/>
    <row r="41685" x14ac:dyDescent="0.25"/>
    <row r="41686" x14ac:dyDescent="0.25"/>
    <row r="41687" x14ac:dyDescent="0.25"/>
    <row r="41688" x14ac:dyDescent="0.25"/>
    <row r="41689" x14ac:dyDescent="0.25"/>
    <row r="41690" x14ac:dyDescent="0.25"/>
    <row r="41691" x14ac:dyDescent="0.25"/>
    <row r="41692" x14ac:dyDescent="0.25"/>
    <row r="41693" x14ac:dyDescent="0.25"/>
    <row r="41694" x14ac:dyDescent="0.25"/>
    <row r="41695" x14ac:dyDescent="0.25"/>
    <row r="41696" x14ac:dyDescent="0.25"/>
    <row r="41697" x14ac:dyDescent="0.25"/>
    <row r="41698" x14ac:dyDescent="0.25"/>
    <row r="41699" x14ac:dyDescent="0.25"/>
    <row r="41700" x14ac:dyDescent="0.25"/>
    <row r="41701" x14ac:dyDescent="0.25"/>
    <row r="41702" x14ac:dyDescent="0.25"/>
    <row r="41703" x14ac:dyDescent="0.25"/>
    <row r="41704" x14ac:dyDescent="0.25"/>
    <row r="41705" x14ac:dyDescent="0.25"/>
    <row r="41706" x14ac:dyDescent="0.25"/>
    <row r="41707" x14ac:dyDescent="0.25"/>
    <row r="41708" x14ac:dyDescent="0.25"/>
    <row r="41709" x14ac:dyDescent="0.25"/>
    <row r="41710" x14ac:dyDescent="0.25"/>
    <row r="41711" x14ac:dyDescent="0.25"/>
    <row r="41712" x14ac:dyDescent="0.25"/>
    <row r="41713" x14ac:dyDescent="0.25"/>
    <row r="41714" x14ac:dyDescent="0.25"/>
    <row r="41715" x14ac:dyDescent="0.25"/>
    <row r="41716" x14ac:dyDescent="0.25"/>
    <row r="41717" x14ac:dyDescent="0.25"/>
    <row r="41718" x14ac:dyDescent="0.25"/>
    <row r="41719" x14ac:dyDescent="0.25"/>
    <row r="41720" x14ac:dyDescent="0.25"/>
    <row r="41721" x14ac:dyDescent="0.25"/>
    <row r="41722" x14ac:dyDescent="0.25"/>
    <row r="41723" x14ac:dyDescent="0.25"/>
    <row r="41724" x14ac:dyDescent="0.25"/>
    <row r="41725" x14ac:dyDescent="0.25"/>
    <row r="41726" x14ac:dyDescent="0.25"/>
    <row r="41727" x14ac:dyDescent="0.25"/>
    <row r="41728" x14ac:dyDescent="0.25"/>
    <row r="41729" x14ac:dyDescent="0.25"/>
    <row r="41730" x14ac:dyDescent="0.25"/>
    <row r="41731" x14ac:dyDescent="0.25"/>
    <row r="41732" x14ac:dyDescent="0.25"/>
    <row r="41733" x14ac:dyDescent="0.25"/>
    <row r="41734" x14ac:dyDescent="0.25"/>
    <row r="41735" x14ac:dyDescent="0.25"/>
    <row r="41736" x14ac:dyDescent="0.25"/>
    <row r="41737" x14ac:dyDescent="0.25"/>
    <row r="41738" x14ac:dyDescent="0.25"/>
    <row r="41739" x14ac:dyDescent="0.25"/>
    <row r="41740" x14ac:dyDescent="0.25"/>
    <row r="41741" x14ac:dyDescent="0.25"/>
    <row r="41742" x14ac:dyDescent="0.25"/>
    <row r="41743" x14ac:dyDescent="0.25"/>
    <row r="41744" x14ac:dyDescent="0.25"/>
    <row r="41745" x14ac:dyDescent="0.25"/>
    <row r="41746" x14ac:dyDescent="0.25"/>
    <row r="41747" x14ac:dyDescent="0.25"/>
    <row r="41748" x14ac:dyDescent="0.25"/>
    <row r="41749" x14ac:dyDescent="0.25"/>
    <row r="41750" x14ac:dyDescent="0.25"/>
    <row r="41751" x14ac:dyDescent="0.25"/>
    <row r="41752" x14ac:dyDescent="0.25"/>
    <row r="41753" x14ac:dyDescent="0.25"/>
    <row r="41754" x14ac:dyDescent="0.25"/>
    <row r="41755" x14ac:dyDescent="0.25"/>
    <row r="41756" x14ac:dyDescent="0.25"/>
    <row r="41757" x14ac:dyDescent="0.25"/>
    <row r="41758" x14ac:dyDescent="0.25"/>
    <row r="41759" x14ac:dyDescent="0.25"/>
    <row r="41760" x14ac:dyDescent="0.25"/>
    <row r="41761" x14ac:dyDescent="0.25"/>
    <row r="41762" x14ac:dyDescent="0.25"/>
    <row r="41763" x14ac:dyDescent="0.25"/>
    <row r="41764" x14ac:dyDescent="0.25"/>
    <row r="41765" x14ac:dyDescent="0.25"/>
    <row r="41766" x14ac:dyDescent="0.25"/>
    <row r="41767" x14ac:dyDescent="0.25"/>
    <row r="41768" x14ac:dyDescent="0.25"/>
    <row r="41769" x14ac:dyDescent="0.25"/>
    <row r="41770" x14ac:dyDescent="0.25"/>
    <row r="41771" x14ac:dyDescent="0.25"/>
    <row r="41772" x14ac:dyDescent="0.25"/>
    <row r="41773" x14ac:dyDescent="0.25"/>
    <row r="41774" x14ac:dyDescent="0.25"/>
    <row r="41775" x14ac:dyDescent="0.25"/>
    <row r="41776" x14ac:dyDescent="0.25"/>
    <row r="41777" x14ac:dyDescent="0.25"/>
    <row r="41778" x14ac:dyDescent="0.25"/>
    <row r="41779" x14ac:dyDescent="0.25"/>
    <row r="41780" x14ac:dyDescent="0.25"/>
    <row r="41781" x14ac:dyDescent="0.25"/>
    <row r="41782" x14ac:dyDescent="0.25"/>
    <row r="41783" x14ac:dyDescent="0.25"/>
    <row r="41784" x14ac:dyDescent="0.25"/>
    <row r="41785" x14ac:dyDescent="0.25"/>
    <row r="41786" x14ac:dyDescent="0.25"/>
    <row r="41787" x14ac:dyDescent="0.25"/>
    <row r="41788" x14ac:dyDescent="0.25"/>
    <row r="41789" x14ac:dyDescent="0.25"/>
    <row r="41790" x14ac:dyDescent="0.25"/>
    <row r="41791" x14ac:dyDescent="0.25"/>
    <row r="41792" x14ac:dyDescent="0.25"/>
    <row r="41793" x14ac:dyDescent="0.25"/>
    <row r="41794" x14ac:dyDescent="0.25"/>
    <row r="41795" x14ac:dyDescent="0.25"/>
    <row r="41796" x14ac:dyDescent="0.25"/>
    <row r="41797" x14ac:dyDescent="0.25"/>
    <row r="41798" x14ac:dyDescent="0.25"/>
    <row r="41799" x14ac:dyDescent="0.25"/>
    <row r="41800" x14ac:dyDescent="0.25"/>
    <row r="41801" x14ac:dyDescent="0.25"/>
    <row r="41802" x14ac:dyDescent="0.25"/>
    <row r="41803" x14ac:dyDescent="0.25"/>
    <row r="41804" x14ac:dyDescent="0.25"/>
    <row r="41805" x14ac:dyDescent="0.25"/>
    <row r="41806" x14ac:dyDescent="0.25"/>
    <row r="41807" x14ac:dyDescent="0.25"/>
    <row r="41808" x14ac:dyDescent="0.25"/>
    <row r="41809" x14ac:dyDescent="0.25"/>
    <row r="41810" x14ac:dyDescent="0.25"/>
    <row r="41811" x14ac:dyDescent="0.25"/>
    <row r="41812" x14ac:dyDescent="0.25"/>
    <row r="41813" x14ac:dyDescent="0.25"/>
    <row r="41814" x14ac:dyDescent="0.25"/>
    <row r="41815" x14ac:dyDescent="0.25"/>
    <row r="41816" x14ac:dyDescent="0.25"/>
    <row r="41817" x14ac:dyDescent="0.25"/>
    <row r="41818" x14ac:dyDescent="0.25"/>
    <row r="41819" x14ac:dyDescent="0.25"/>
    <row r="41820" x14ac:dyDescent="0.25"/>
    <row r="41821" x14ac:dyDescent="0.25"/>
    <row r="41822" x14ac:dyDescent="0.25"/>
    <row r="41823" x14ac:dyDescent="0.25"/>
    <row r="41824" x14ac:dyDescent="0.25"/>
    <row r="41825" x14ac:dyDescent="0.25"/>
    <row r="41826" x14ac:dyDescent="0.25"/>
    <row r="41827" x14ac:dyDescent="0.25"/>
    <row r="41828" x14ac:dyDescent="0.25"/>
    <row r="41829" x14ac:dyDescent="0.25"/>
    <row r="41830" x14ac:dyDescent="0.25"/>
    <row r="41831" x14ac:dyDescent="0.25"/>
    <row r="41832" x14ac:dyDescent="0.25"/>
    <row r="41833" x14ac:dyDescent="0.25"/>
    <row r="41834" x14ac:dyDescent="0.25"/>
    <row r="41835" x14ac:dyDescent="0.25"/>
    <row r="41836" x14ac:dyDescent="0.25"/>
    <row r="41837" x14ac:dyDescent="0.25"/>
    <row r="41838" x14ac:dyDescent="0.25"/>
    <row r="41839" x14ac:dyDescent="0.25"/>
    <row r="41840" x14ac:dyDescent="0.25"/>
    <row r="41841" x14ac:dyDescent="0.25"/>
    <row r="41842" x14ac:dyDescent="0.25"/>
    <row r="41843" x14ac:dyDescent="0.25"/>
    <row r="41844" x14ac:dyDescent="0.25"/>
    <row r="41845" x14ac:dyDescent="0.25"/>
    <row r="41846" x14ac:dyDescent="0.25"/>
    <row r="41847" x14ac:dyDescent="0.25"/>
    <row r="41848" x14ac:dyDescent="0.25"/>
    <row r="41849" x14ac:dyDescent="0.25"/>
    <row r="41850" x14ac:dyDescent="0.25"/>
    <row r="41851" x14ac:dyDescent="0.25"/>
    <row r="41852" x14ac:dyDescent="0.25"/>
    <row r="41853" x14ac:dyDescent="0.25"/>
    <row r="41854" x14ac:dyDescent="0.25"/>
    <row r="41855" x14ac:dyDescent="0.25"/>
    <row r="41856" x14ac:dyDescent="0.25"/>
    <row r="41857" x14ac:dyDescent="0.25"/>
    <row r="41858" x14ac:dyDescent="0.25"/>
    <row r="41859" x14ac:dyDescent="0.25"/>
    <row r="41860" x14ac:dyDescent="0.25"/>
    <row r="41861" x14ac:dyDescent="0.25"/>
    <row r="41862" x14ac:dyDescent="0.25"/>
    <row r="41863" x14ac:dyDescent="0.25"/>
    <row r="41864" x14ac:dyDescent="0.25"/>
    <row r="41865" x14ac:dyDescent="0.25"/>
    <row r="41866" x14ac:dyDescent="0.25"/>
    <row r="41867" x14ac:dyDescent="0.25"/>
    <row r="41868" x14ac:dyDescent="0.25"/>
    <row r="41869" x14ac:dyDescent="0.25"/>
    <row r="41870" x14ac:dyDescent="0.25"/>
    <row r="41871" x14ac:dyDescent="0.25"/>
    <row r="41872" x14ac:dyDescent="0.25"/>
    <row r="41873" x14ac:dyDescent="0.25"/>
    <row r="41874" x14ac:dyDescent="0.25"/>
    <row r="41875" x14ac:dyDescent="0.25"/>
    <row r="41876" x14ac:dyDescent="0.25"/>
    <row r="41877" x14ac:dyDescent="0.25"/>
    <row r="41878" x14ac:dyDescent="0.25"/>
    <row r="41879" x14ac:dyDescent="0.25"/>
    <row r="41880" x14ac:dyDescent="0.25"/>
    <row r="41881" x14ac:dyDescent="0.25"/>
    <row r="41882" x14ac:dyDescent="0.25"/>
    <row r="41883" x14ac:dyDescent="0.25"/>
    <row r="41884" x14ac:dyDescent="0.25"/>
    <row r="41885" x14ac:dyDescent="0.25"/>
    <row r="41886" x14ac:dyDescent="0.25"/>
    <row r="41887" x14ac:dyDescent="0.25"/>
    <row r="41888" x14ac:dyDescent="0.25"/>
    <row r="41889" x14ac:dyDescent="0.25"/>
    <row r="41890" x14ac:dyDescent="0.25"/>
    <row r="41891" x14ac:dyDescent="0.25"/>
    <row r="41892" x14ac:dyDescent="0.25"/>
    <row r="41893" x14ac:dyDescent="0.25"/>
    <row r="41894" x14ac:dyDescent="0.25"/>
    <row r="41895" x14ac:dyDescent="0.25"/>
    <row r="41896" x14ac:dyDescent="0.25"/>
    <row r="41897" x14ac:dyDescent="0.25"/>
    <row r="41898" x14ac:dyDescent="0.25"/>
    <row r="41899" x14ac:dyDescent="0.25"/>
    <row r="41900" x14ac:dyDescent="0.25"/>
    <row r="41901" x14ac:dyDescent="0.25"/>
    <row r="41902" x14ac:dyDescent="0.25"/>
    <row r="41903" x14ac:dyDescent="0.25"/>
    <row r="41904" x14ac:dyDescent="0.25"/>
    <row r="41905" x14ac:dyDescent="0.25"/>
    <row r="41906" x14ac:dyDescent="0.25"/>
    <row r="41907" x14ac:dyDescent="0.25"/>
    <row r="41908" x14ac:dyDescent="0.25"/>
    <row r="41909" x14ac:dyDescent="0.25"/>
    <row r="41910" x14ac:dyDescent="0.25"/>
    <row r="41911" x14ac:dyDescent="0.25"/>
    <row r="41912" x14ac:dyDescent="0.25"/>
    <row r="41913" x14ac:dyDescent="0.25"/>
    <row r="41914" x14ac:dyDescent="0.25"/>
    <row r="41915" x14ac:dyDescent="0.25"/>
    <row r="41916" x14ac:dyDescent="0.25"/>
    <row r="41917" x14ac:dyDescent="0.25"/>
    <row r="41918" x14ac:dyDescent="0.25"/>
    <row r="41919" x14ac:dyDescent="0.25"/>
    <row r="41920" x14ac:dyDescent="0.25"/>
    <row r="41921" x14ac:dyDescent="0.25"/>
    <row r="41922" x14ac:dyDescent="0.25"/>
    <row r="41923" x14ac:dyDescent="0.25"/>
    <row r="41924" x14ac:dyDescent="0.25"/>
    <row r="41925" x14ac:dyDescent="0.25"/>
    <row r="41926" x14ac:dyDescent="0.25"/>
    <row r="41927" x14ac:dyDescent="0.25"/>
    <row r="41928" x14ac:dyDescent="0.25"/>
    <row r="41929" x14ac:dyDescent="0.25"/>
    <row r="41930" x14ac:dyDescent="0.25"/>
    <row r="41931" x14ac:dyDescent="0.25"/>
    <row r="41932" x14ac:dyDescent="0.25"/>
    <row r="41933" x14ac:dyDescent="0.25"/>
    <row r="41934" x14ac:dyDescent="0.25"/>
    <row r="41935" x14ac:dyDescent="0.25"/>
    <row r="41936" x14ac:dyDescent="0.25"/>
    <row r="41937" x14ac:dyDescent="0.25"/>
    <row r="41938" x14ac:dyDescent="0.25"/>
    <row r="41939" x14ac:dyDescent="0.25"/>
    <row r="41940" x14ac:dyDescent="0.25"/>
    <row r="41941" x14ac:dyDescent="0.25"/>
    <row r="41942" x14ac:dyDescent="0.25"/>
    <row r="41943" x14ac:dyDescent="0.25"/>
    <row r="41944" x14ac:dyDescent="0.25"/>
    <row r="41945" x14ac:dyDescent="0.25"/>
    <row r="41946" x14ac:dyDescent="0.25"/>
    <row r="41947" x14ac:dyDescent="0.25"/>
    <row r="41948" x14ac:dyDescent="0.25"/>
    <row r="41949" x14ac:dyDescent="0.25"/>
    <row r="41950" x14ac:dyDescent="0.25"/>
    <row r="41951" x14ac:dyDescent="0.25"/>
    <row r="41952" x14ac:dyDescent="0.25"/>
    <row r="41953" x14ac:dyDescent="0.25"/>
    <row r="41954" x14ac:dyDescent="0.25"/>
    <row r="41955" x14ac:dyDescent="0.25"/>
    <row r="41956" x14ac:dyDescent="0.25"/>
    <row r="41957" x14ac:dyDescent="0.25"/>
    <row r="41958" x14ac:dyDescent="0.25"/>
    <row r="41959" x14ac:dyDescent="0.25"/>
    <row r="41960" x14ac:dyDescent="0.25"/>
    <row r="41961" x14ac:dyDescent="0.25"/>
    <row r="41962" x14ac:dyDescent="0.25"/>
    <row r="41963" x14ac:dyDescent="0.25"/>
    <row r="41964" x14ac:dyDescent="0.25"/>
    <row r="41965" x14ac:dyDescent="0.25"/>
    <row r="41966" x14ac:dyDescent="0.25"/>
    <row r="41967" x14ac:dyDescent="0.25"/>
    <row r="41968" x14ac:dyDescent="0.25"/>
    <row r="41969" x14ac:dyDescent="0.25"/>
    <row r="41970" x14ac:dyDescent="0.25"/>
    <row r="41971" x14ac:dyDescent="0.25"/>
    <row r="41972" x14ac:dyDescent="0.25"/>
    <row r="41973" x14ac:dyDescent="0.25"/>
    <row r="41974" x14ac:dyDescent="0.25"/>
    <row r="41975" x14ac:dyDescent="0.25"/>
    <row r="41976" x14ac:dyDescent="0.25"/>
    <row r="41977" x14ac:dyDescent="0.25"/>
    <row r="41978" x14ac:dyDescent="0.25"/>
    <row r="41979" x14ac:dyDescent="0.25"/>
    <row r="41980" x14ac:dyDescent="0.25"/>
    <row r="41981" x14ac:dyDescent="0.25"/>
    <row r="41982" x14ac:dyDescent="0.25"/>
    <row r="41983" x14ac:dyDescent="0.25"/>
    <row r="41984" x14ac:dyDescent="0.25"/>
    <row r="41985" x14ac:dyDescent="0.25"/>
    <row r="41986" x14ac:dyDescent="0.25"/>
    <row r="41987" x14ac:dyDescent="0.25"/>
    <row r="41988" x14ac:dyDescent="0.25"/>
    <row r="41989" x14ac:dyDescent="0.25"/>
    <row r="41990" x14ac:dyDescent="0.25"/>
    <row r="41991" x14ac:dyDescent="0.25"/>
    <row r="41992" x14ac:dyDescent="0.25"/>
    <row r="41993" x14ac:dyDescent="0.25"/>
    <row r="41994" x14ac:dyDescent="0.25"/>
    <row r="41995" x14ac:dyDescent="0.25"/>
    <row r="41996" x14ac:dyDescent="0.25"/>
    <row r="41997" x14ac:dyDescent="0.25"/>
    <row r="41998" x14ac:dyDescent="0.25"/>
    <row r="41999" x14ac:dyDescent="0.25"/>
    <row r="42000" x14ac:dyDescent="0.25"/>
    <row r="42001" x14ac:dyDescent="0.25"/>
    <row r="42002" x14ac:dyDescent="0.25"/>
    <row r="42003" x14ac:dyDescent="0.25"/>
    <row r="42004" x14ac:dyDescent="0.25"/>
    <row r="42005" x14ac:dyDescent="0.25"/>
    <row r="42006" x14ac:dyDescent="0.25"/>
    <row r="42007" x14ac:dyDescent="0.25"/>
    <row r="42008" x14ac:dyDescent="0.25"/>
    <row r="42009" x14ac:dyDescent="0.25"/>
    <row r="42010" x14ac:dyDescent="0.25"/>
    <row r="42011" x14ac:dyDescent="0.25"/>
    <row r="42012" x14ac:dyDescent="0.25"/>
    <row r="42013" x14ac:dyDescent="0.25"/>
    <row r="42014" x14ac:dyDescent="0.25"/>
    <row r="42015" x14ac:dyDescent="0.25"/>
    <row r="42016" x14ac:dyDescent="0.25"/>
    <row r="42017" x14ac:dyDescent="0.25"/>
    <row r="42018" x14ac:dyDescent="0.25"/>
    <row r="42019" x14ac:dyDescent="0.25"/>
    <row r="42020" x14ac:dyDescent="0.25"/>
    <row r="42021" x14ac:dyDescent="0.25"/>
    <row r="42022" x14ac:dyDescent="0.25"/>
    <row r="42023" x14ac:dyDescent="0.25"/>
    <row r="42024" x14ac:dyDescent="0.25"/>
    <row r="42025" x14ac:dyDescent="0.25"/>
    <row r="42026" x14ac:dyDescent="0.25"/>
    <row r="42027" x14ac:dyDescent="0.25"/>
    <row r="42028" x14ac:dyDescent="0.25"/>
    <row r="42029" x14ac:dyDescent="0.25"/>
    <row r="42030" x14ac:dyDescent="0.25"/>
    <row r="42031" x14ac:dyDescent="0.25"/>
    <row r="42032" x14ac:dyDescent="0.25"/>
    <row r="42033" x14ac:dyDescent="0.25"/>
    <row r="42034" x14ac:dyDescent="0.25"/>
    <row r="42035" x14ac:dyDescent="0.25"/>
    <row r="42036" x14ac:dyDescent="0.25"/>
    <row r="42037" x14ac:dyDescent="0.25"/>
    <row r="42038" x14ac:dyDescent="0.25"/>
    <row r="42039" x14ac:dyDescent="0.25"/>
    <row r="42040" x14ac:dyDescent="0.25"/>
    <row r="42041" x14ac:dyDescent="0.25"/>
    <row r="42042" x14ac:dyDescent="0.25"/>
    <row r="42043" x14ac:dyDescent="0.25"/>
    <row r="42044" x14ac:dyDescent="0.25"/>
    <row r="42045" x14ac:dyDescent="0.25"/>
    <row r="42046" x14ac:dyDescent="0.25"/>
    <row r="42047" x14ac:dyDescent="0.25"/>
    <row r="42048" x14ac:dyDescent="0.25"/>
    <row r="42049" x14ac:dyDescent="0.25"/>
    <row r="42050" x14ac:dyDescent="0.25"/>
    <row r="42051" x14ac:dyDescent="0.25"/>
    <row r="42052" x14ac:dyDescent="0.25"/>
    <row r="42053" x14ac:dyDescent="0.25"/>
    <row r="42054" x14ac:dyDescent="0.25"/>
    <row r="42055" x14ac:dyDescent="0.25"/>
    <row r="42056" x14ac:dyDescent="0.25"/>
    <row r="42057" x14ac:dyDescent="0.25"/>
    <row r="42058" x14ac:dyDescent="0.25"/>
    <row r="42059" x14ac:dyDescent="0.25"/>
    <row r="42060" x14ac:dyDescent="0.25"/>
    <row r="42061" x14ac:dyDescent="0.25"/>
    <row r="42062" x14ac:dyDescent="0.25"/>
    <row r="42063" x14ac:dyDescent="0.25"/>
    <row r="42064" x14ac:dyDescent="0.25"/>
    <row r="42065" x14ac:dyDescent="0.25"/>
    <row r="42066" x14ac:dyDescent="0.25"/>
    <row r="42067" x14ac:dyDescent="0.25"/>
    <row r="42068" x14ac:dyDescent="0.25"/>
    <row r="42069" x14ac:dyDescent="0.25"/>
    <row r="42070" x14ac:dyDescent="0.25"/>
    <row r="42071" x14ac:dyDescent="0.25"/>
    <row r="42072" x14ac:dyDescent="0.25"/>
    <row r="42073" x14ac:dyDescent="0.25"/>
    <row r="42074" x14ac:dyDescent="0.25"/>
    <row r="42075" x14ac:dyDescent="0.25"/>
    <row r="42076" x14ac:dyDescent="0.25"/>
    <row r="42077" x14ac:dyDescent="0.25"/>
    <row r="42078" x14ac:dyDescent="0.25"/>
    <row r="42079" x14ac:dyDescent="0.25"/>
    <row r="42080" x14ac:dyDescent="0.25"/>
    <row r="42081" x14ac:dyDescent="0.25"/>
    <row r="42082" x14ac:dyDescent="0.25"/>
    <row r="42083" x14ac:dyDescent="0.25"/>
    <row r="42084" x14ac:dyDescent="0.25"/>
    <row r="42085" x14ac:dyDescent="0.25"/>
    <row r="42086" x14ac:dyDescent="0.25"/>
    <row r="42087" x14ac:dyDescent="0.25"/>
    <row r="42088" x14ac:dyDescent="0.25"/>
    <row r="42089" x14ac:dyDescent="0.25"/>
    <row r="42090" x14ac:dyDescent="0.25"/>
    <row r="42091" x14ac:dyDescent="0.25"/>
    <row r="42092" x14ac:dyDescent="0.25"/>
    <row r="42093" x14ac:dyDescent="0.25"/>
    <row r="42094" x14ac:dyDescent="0.25"/>
    <row r="42095" x14ac:dyDescent="0.25"/>
    <row r="42096" x14ac:dyDescent="0.25"/>
    <row r="42097" x14ac:dyDescent="0.25"/>
    <row r="42098" x14ac:dyDescent="0.25"/>
    <row r="42099" x14ac:dyDescent="0.25"/>
    <row r="42100" x14ac:dyDescent="0.25"/>
    <row r="42101" x14ac:dyDescent="0.25"/>
    <row r="42102" x14ac:dyDescent="0.25"/>
    <row r="42103" x14ac:dyDescent="0.25"/>
    <row r="42104" x14ac:dyDescent="0.25"/>
    <row r="42105" x14ac:dyDescent="0.25"/>
    <row r="42106" x14ac:dyDescent="0.25"/>
    <row r="42107" x14ac:dyDescent="0.25"/>
    <row r="42108" x14ac:dyDescent="0.25"/>
    <row r="42109" x14ac:dyDescent="0.25"/>
    <row r="42110" x14ac:dyDescent="0.25"/>
    <row r="42111" x14ac:dyDescent="0.25"/>
    <row r="42112" x14ac:dyDescent="0.25"/>
    <row r="42113" x14ac:dyDescent="0.25"/>
    <row r="42114" x14ac:dyDescent="0.25"/>
    <row r="42115" x14ac:dyDescent="0.25"/>
    <row r="42116" x14ac:dyDescent="0.25"/>
    <row r="42117" x14ac:dyDescent="0.25"/>
    <row r="42118" x14ac:dyDescent="0.25"/>
    <row r="42119" x14ac:dyDescent="0.25"/>
    <row r="42120" x14ac:dyDescent="0.25"/>
    <row r="42121" x14ac:dyDescent="0.25"/>
    <row r="42122" x14ac:dyDescent="0.25"/>
    <row r="42123" x14ac:dyDescent="0.25"/>
    <row r="42124" x14ac:dyDescent="0.25"/>
    <row r="42125" x14ac:dyDescent="0.25"/>
    <row r="42126" x14ac:dyDescent="0.25"/>
    <row r="42127" x14ac:dyDescent="0.25"/>
    <row r="42128" x14ac:dyDescent="0.25"/>
    <row r="42129" x14ac:dyDescent="0.25"/>
    <row r="42130" x14ac:dyDescent="0.25"/>
    <row r="42131" x14ac:dyDescent="0.25"/>
    <row r="42132" x14ac:dyDescent="0.25"/>
    <row r="42133" x14ac:dyDescent="0.25"/>
    <row r="42134" x14ac:dyDescent="0.25"/>
    <row r="42135" x14ac:dyDescent="0.25"/>
    <row r="42136" x14ac:dyDescent="0.25"/>
    <row r="42137" x14ac:dyDescent="0.25"/>
    <row r="42138" x14ac:dyDescent="0.25"/>
    <row r="42139" x14ac:dyDescent="0.25"/>
    <row r="42140" x14ac:dyDescent="0.25"/>
    <row r="42141" x14ac:dyDescent="0.25"/>
    <row r="42142" x14ac:dyDescent="0.25"/>
    <row r="42143" x14ac:dyDescent="0.25"/>
    <row r="42144" x14ac:dyDescent="0.25"/>
    <row r="42145" x14ac:dyDescent="0.25"/>
    <row r="42146" x14ac:dyDescent="0.25"/>
    <row r="42147" x14ac:dyDescent="0.25"/>
    <row r="42148" x14ac:dyDescent="0.25"/>
    <row r="42149" x14ac:dyDescent="0.25"/>
    <row r="42150" x14ac:dyDescent="0.25"/>
    <row r="42151" x14ac:dyDescent="0.25"/>
    <row r="42152" x14ac:dyDescent="0.25"/>
    <row r="42153" x14ac:dyDescent="0.25"/>
    <row r="42154" x14ac:dyDescent="0.25"/>
    <row r="42155" x14ac:dyDescent="0.25"/>
    <row r="42156" x14ac:dyDescent="0.25"/>
    <row r="42157" x14ac:dyDescent="0.25"/>
    <row r="42158" x14ac:dyDescent="0.25"/>
    <row r="42159" x14ac:dyDescent="0.25"/>
    <row r="42160" x14ac:dyDescent="0.25"/>
    <row r="42161" x14ac:dyDescent="0.25"/>
    <row r="42162" x14ac:dyDescent="0.25"/>
    <row r="42163" x14ac:dyDescent="0.25"/>
    <row r="42164" x14ac:dyDescent="0.25"/>
    <row r="42165" x14ac:dyDescent="0.25"/>
    <row r="42166" x14ac:dyDescent="0.25"/>
    <row r="42167" x14ac:dyDescent="0.25"/>
    <row r="42168" x14ac:dyDescent="0.25"/>
    <row r="42169" x14ac:dyDescent="0.25"/>
    <row r="42170" x14ac:dyDescent="0.25"/>
    <row r="42171" x14ac:dyDescent="0.25"/>
    <row r="42172" x14ac:dyDescent="0.25"/>
    <row r="42173" x14ac:dyDescent="0.25"/>
    <row r="42174" x14ac:dyDescent="0.25"/>
    <row r="42175" x14ac:dyDescent="0.25"/>
    <row r="42176" x14ac:dyDescent="0.25"/>
    <row r="42177" x14ac:dyDescent="0.25"/>
    <row r="42178" x14ac:dyDescent="0.25"/>
    <row r="42179" x14ac:dyDescent="0.25"/>
    <row r="42180" x14ac:dyDescent="0.25"/>
    <row r="42181" x14ac:dyDescent="0.25"/>
    <row r="42182" x14ac:dyDescent="0.25"/>
    <row r="42183" x14ac:dyDescent="0.25"/>
    <row r="42184" x14ac:dyDescent="0.25"/>
    <row r="42185" x14ac:dyDescent="0.25"/>
    <row r="42186" x14ac:dyDescent="0.25"/>
    <row r="42187" x14ac:dyDescent="0.25"/>
    <row r="42188" x14ac:dyDescent="0.25"/>
    <row r="42189" x14ac:dyDescent="0.25"/>
    <row r="42190" x14ac:dyDescent="0.25"/>
    <row r="42191" x14ac:dyDescent="0.25"/>
    <row r="42192" x14ac:dyDescent="0.25"/>
    <row r="42193" x14ac:dyDescent="0.25"/>
    <row r="42194" x14ac:dyDescent="0.25"/>
    <row r="42195" x14ac:dyDescent="0.25"/>
    <row r="42196" x14ac:dyDescent="0.25"/>
    <row r="42197" x14ac:dyDescent="0.25"/>
    <row r="42198" x14ac:dyDescent="0.25"/>
    <row r="42199" x14ac:dyDescent="0.25"/>
    <row r="42200" x14ac:dyDescent="0.25"/>
    <row r="42201" x14ac:dyDescent="0.25"/>
    <row r="42202" x14ac:dyDescent="0.25"/>
    <row r="42203" x14ac:dyDescent="0.25"/>
    <row r="42204" x14ac:dyDescent="0.25"/>
    <row r="42205" x14ac:dyDescent="0.25"/>
    <row r="42206" x14ac:dyDescent="0.25"/>
    <row r="42207" x14ac:dyDescent="0.25"/>
    <row r="42208" x14ac:dyDescent="0.25"/>
    <row r="42209" x14ac:dyDescent="0.25"/>
    <row r="42210" x14ac:dyDescent="0.25"/>
    <row r="42211" x14ac:dyDescent="0.25"/>
    <row r="42212" x14ac:dyDescent="0.25"/>
    <row r="42213" x14ac:dyDescent="0.25"/>
    <row r="42214" x14ac:dyDescent="0.25"/>
    <row r="42215" x14ac:dyDescent="0.25"/>
    <row r="42216" x14ac:dyDescent="0.25"/>
    <row r="42217" x14ac:dyDescent="0.25"/>
    <row r="42218" x14ac:dyDescent="0.25"/>
    <row r="42219" x14ac:dyDescent="0.25"/>
    <row r="42220" x14ac:dyDescent="0.25"/>
    <row r="42221" x14ac:dyDescent="0.25"/>
    <row r="42222" x14ac:dyDescent="0.25"/>
    <row r="42223" x14ac:dyDescent="0.25"/>
    <row r="42224" x14ac:dyDescent="0.25"/>
    <row r="42225" x14ac:dyDescent="0.25"/>
    <row r="42226" x14ac:dyDescent="0.25"/>
    <row r="42227" x14ac:dyDescent="0.25"/>
    <row r="42228" x14ac:dyDescent="0.25"/>
    <row r="42229" x14ac:dyDescent="0.25"/>
    <row r="42230" x14ac:dyDescent="0.25"/>
    <row r="42231" x14ac:dyDescent="0.25"/>
    <row r="42232" x14ac:dyDescent="0.25"/>
    <row r="42233" x14ac:dyDescent="0.25"/>
    <row r="42234" x14ac:dyDescent="0.25"/>
    <row r="42235" x14ac:dyDescent="0.25"/>
    <row r="42236" x14ac:dyDescent="0.25"/>
    <row r="42237" x14ac:dyDescent="0.25"/>
    <row r="42238" x14ac:dyDescent="0.25"/>
    <row r="42239" x14ac:dyDescent="0.25"/>
    <row r="42240" x14ac:dyDescent="0.25"/>
    <row r="42241" x14ac:dyDescent="0.25"/>
    <row r="42242" x14ac:dyDescent="0.25"/>
    <row r="42243" x14ac:dyDescent="0.25"/>
    <row r="42244" x14ac:dyDescent="0.25"/>
    <row r="42245" x14ac:dyDescent="0.25"/>
    <row r="42246" x14ac:dyDescent="0.25"/>
    <row r="42247" x14ac:dyDescent="0.25"/>
    <row r="42248" x14ac:dyDescent="0.25"/>
    <row r="42249" x14ac:dyDescent="0.25"/>
    <row r="42250" x14ac:dyDescent="0.25"/>
    <row r="42251" x14ac:dyDescent="0.25"/>
    <row r="42252" x14ac:dyDescent="0.25"/>
    <row r="42253" x14ac:dyDescent="0.25"/>
    <row r="42254" x14ac:dyDescent="0.25"/>
    <row r="42255" x14ac:dyDescent="0.25"/>
    <row r="42256" x14ac:dyDescent="0.25"/>
    <row r="42257" x14ac:dyDescent="0.25"/>
    <row r="42258" x14ac:dyDescent="0.25"/>
    <row r="42259" x14ac:dyDescent="0.25"/>
    <row r="42260" x14ac:dyDescent="0.25"/>
    <row r="42261" x14ac:dyDescent="0.25"/>
    <row r="42262" x14ac:dyDescent="0.25"/>
    <row r="42263" x14ac:dyDescent="0.25"/>
    <row r="42264" x14ac:dyDescent="0.25"/>
    <row r="42265" x14ac:dyDescent="0.25"/>
    <row r="42266" x14ac:dyDescent="0.25"/>
    <row r="42267" x14ac:dyDescent="0.25"/>
    <row r="42268" x14ac:dyDescent="0.25"/>
    <row r="42269" x14ac:dyDescent="0.25"/>
    <row r="42270" x14ac:dyDescent="0.25"/>
    <row r="42271" x14ac:dyDescent="0.25"/>
    <row r="42272" x14ac:dyDescent="0.25"/>
    <row r="42273" x14ac:dyDescent="0.25"/>
    <row r="42274" x14ac:dyDescent="0.25"/>
    <row r="42275" x14ac:dyDescent="0.25"/>
    <row r="42276" x14ac:dyDescent="0.25"/>
    <row r="42277" x14ac:dyDescent="0.25"/>
    <row r="42278" x14ac:dyDescent="0.25"/>
    <row r="42279" x14ac:dyDescent="0.25"/>
    <row r="42280" x14ac:dyDescent="0.25"/>
    <row r="42281" x14ac:dyDescent="0.25"/>
    <row r="42282" x14ac:dyDescent="0.25"/>
    <row r="42283" x14ac:dyDescent="0.25"/>
    <row r="42284" x14ac:dyDescent="0.25"/>
    <row r="42285" x14ac:dyDescent="0.25"/>
    <row r="42286" x14ac:dyDescent="0.25"/>
    <row r="42287" x14ac:dyDescent="0.25"/>
    <row r="42288" x14ac:dyDescent="0.25"/>
    <row r="42289" x14ac:dyDescent="0.25"/>
    <row r="42290" x14ac:dyDescent="0.25"/>
    <row r="42291" x14ac:dyDescent="0.25"/>
    <row r="42292" x14ac:dyDescent="0.25"/>
    <row r="42293" x14ac:dyDescent="0.25"/>
    <row r="42294" x14ac:dyDescent="0.25"/>
    <row r="42295" x14ac:dyDescent="0.25"/>
    <row r="42296" x14ac:dyDescent="0.25"/>
    <row r="42297" x14ac:dyDescent="0.25"/>
    <row r="42298" x14ac:dyDescent="0.25"/>
    <row r="42299" x14ac:dyDescent="0.25"/>
    <row r="42300" x14ac:dyDescent="0.25"/>
    <row r="42301" x14ac:dyDescent="0.25"/>
    <row r="42302" x14ac:dyDescent="0.25"/>
    <row r="42303" x14ac:dyDescent="0.25"/>
    <row r="42304" x14ac:dyDescent="0.25"/>
    <row r="42305" x14ac:dyDescent="0.25"/>
    <row r="42306" x14ac:dyDescent="0.25"/>
    <row r="42307" x14ac:dyDescent="0.25"/>
    <row r="42308" x14ac:dyDescent="0.25"/>
    <row r="42309" x14ac:dyDescent="0.25"/>
    <row r="42310" x14ac:dyDescent="0.25"/>
    <row r="42311" x14ac:dyDescent="0.25"/>
    <row r="42312" x14ac:dyDescent="0.25"/>
    <row r="42313" x14ac:dyDescent="0.25"/>
    <row r="42314" x14ac:dyDescent="0.25"/>
    <row r="42315" x14ac:dyDescent="0.25"/>
    <row r="42316" x14ac:dyDescent="0.25"/>
    <row r="42317" x14ac:dyDescent="0.25"/>
    <row r="42318" x14ac:dyDescent="0.25"/>
    <row r="42319" x14ac:dyDescent="0.25"/>
    <row r="42320" x14ac:dyDescent="0.25"/>
    <row r="42321" x14ac:dyDescent="0.25"/>
    <row r="42322" x14ac:dyDescent="0.25"/>
    <row r="42323" x14ac:dyDescent="0.25"/>
    <row r="42324" x14ac:dyDescent="0.25"/>
    <row r="42325" x14ac:dyDescent="0.25"/>
    <row r="42326" x14ac:dyDescent="0.25"/>
    <row r="42327" x14ac:dyDescent="0.25"/>
    <row r="42328" x14ac:dyDescent="0.25"/>
    <row r="42329" x14ac:dyDescent="0.25"/>
    <row r="42330" x14ac:dyDescent="0.25"/>
    <row r="42331" x14ac:dyDescent="0.25"/>
    <row r="42332" x14ac:dyDescent="0.25"/>
    <row r="42333" x14ac:dyDescent="0.25"/>
    <row r="42334" x14ac:dyDescent="0.25"/>
    <row r="42335" x14ac:dyDescent="0.25"/>
    <row r="42336" x14ac:dyDescent="0.25"/>
    <row r="42337" x14ac:dyDescent="0.25"/>
    <row r="42338" x14ac:dyDescent="0.25"/>
    <row r="42339" x14ac:dyDescent="0.25"/>
    <row r="42340" x14ac:dyDescent="0.25"/>
    <row r="42341" x14ac:dyDescent="0.25"/>
    <row r="42342" x14ac:dyDescent="0.25"/>
    <row r="42343" x14ac:dyDescent="0.25"/>
    <row r="42344" x14ac:dyDescent="0.25"/>
    <row r="42345" x14ac:dyDescent="0.25"/>
    <row r="42346" x14ac:dyDescent="0.25"/>
    <row r="42347" x14ac:dyDescent="0.25"/>
    <row r="42348" x14ac:dyDescent="0.25"/>
    <row r="42349" x14ac:dyDescent="0.25"/>
    <row r="42350" x14ac:dyDescent="0.25"/>
    <row r="42351" x14ac:dyDescent="0.25"/>
    <row r="42352" x14ac:dyDescent="0.25"/>
    <row r="42353" x14ac:dyDescent="0.25"/>
    <row r="42354" x14ac:dyDescent="0.25"/>
    <row r="42355" x14ac:dyDescent="0.25"/>
    <row r="42356" x14ac:dyDescent="0.25"/>
    <row r="42357" x14ac:dyDescent="0.25"/>
    <row r="42358" x14ac:dyDescent="0.25"/>
    <row r="42359" x14ac:dyDescent="0.25"/>
    <row r="42360" x14ac:dyDescent="0.25"/>
    <row r="42361" x14ac:dyDescent="0.25"/>
    <row r="42362" x14ac:dyDescent="0.25"/>
    <row r="42363" x14ac:dyDescent="0.25"/>
    <row r="42364" x14ac:dyDescent="0.25"/>
    <row r="42365" x14ac:dyDescent="0.25"/>
    <row r="42366" x14ac:dyDescent="0.25"/>
    <row r="42367" x14ac:dyDescent="0.25"/>
    <row r="42368" x14ac:dyDescent="0.25"/>
    <row r="42369" x14ac:dyDescent="0.25"/>
    <row r="42370" x14ac:dyDescent="0.25"/>
    <row r="42371" x14ac:dyDescent="0.25"/>
    <row r="42372" x14ac:dyDescent="0.25"/>
    <row r="42373" x14ac:dyDescent="0.25"/>
    <row r="42374" x14ac:dyDescent="0.25"/>
    <row r="42375" x14ac:dyDescent="0.25"/>
    <row r="42376" x14ac:dyDescent="0.25"/>
    <row r="42377" x14ac:dyDescent="0.25"/>
    <row r="42378" x14ac:dyDescent="0.25"/>
    <row r="42379" x14ac:dyDescent="0.25"/>
    <row r="42380" x14ac:dyDescent="0.25"/>
    <row r="42381" x14ac:dyDescent="0.25"/>
    <row r="42382" x14ac:dyDescent="0.25"/>
    <row r="42383" x14ac:dyDescent="0.25"/>
    <row r="42384" x14ac:dyDescent="0.25"/>
    <row r="42385" x14ac:dyDescent="0.25"/>
    <row r="42386" x14ac:dyDescent="0.25"/>
    <row r="42387" x14ac:dyDescent="0.25"/>
    <row r="42388" x14ac:dyDescent="0.25"/>
    <row r="42389" x14ac:dyDescent="0.25"/>
    <row r="42390" x14ac:dyDescent="0.25"/>
    <row r="42391" x14ac:dyDescent="0.25"/>
    <row r="42392" x14ac:dyDescent="0.25"/>
    <row r="42393" x14ac:dyDescent="0.25"/>
    <row r="42394" x14ac:dyDescent="0.25"/>
    <row r="42395" x14ac:dyDescent="0.25"/>
    <row r="42396" x14ac:dyDescent="0.25"/>
    <row r="42397" x14ac:dyDescent="0.25"/>
    <row r="42398" x14ac:dyDescent="0.25"/>
    <row r="42399" x14ac:dyDescent="0.25"/>
    <row r="42400" x14ac:dyDescent="0.25"/>
    <row r="42401" x14ac:dyDescent="0.25"/>
    <row r="42402" x14ac:dyDescent="0.25"/>
    <row r="42403" x14ac:dyDescent="0.25"/>
    <row r="42404" x14ac:dyDescent="0.25"/>
    <row r="42405" x14ac:dyDescent="0.25"/>
    <row r="42406" x14ac:dyDescent="0.25"/>
    <row r="42407" x14ac:dyDescent="0.25"/>
    <row r="42408" x14ac:dyDescent="0.25"/>
    <row r="42409" x14ac:dyDescent="0.25"/>
    <row r="42410" x14ac:dyDescent="0.25"/>
    <row r="42411" x14ac:dyDescent="0.25"/>
    <row r="42412" x14ac:dyDescent="0.25"/>
    <row r="42413" x14ac:dyDescent="0.25"/>
    <row r="42414" x14ac:dyDescent="0.25"/>
    <row r="42415" x14ac:dyDescent="0.25"/>
    <row r="42416" x14ac:dyDescent="0.25"/>
    <row r="42417" x14ac:dyDescent="0.25"/>
    <row r="42418" x14ac:dyDescent="0.25"/>
    <row r="42419" x14ac:dyDescent="0.25"/>
    <row r="42420" x14ac:dyDescent="0.25"/>
    <row r="42421" x14ac:dyDescent="0.25"/>
    <row r="42422" x14ac:dyDescent="0.25"/>
    <row r="42423" x14ac:dyDescent="0.25"/>
    <row r="42424" x14ac:dyDescent="0.25"/>
    <row r="42425" x14ac:dyDescent="0.25"/>
    <row r="42426" x14ac:dyDescent="0.25"/>
    <row r="42427" x14ac:dyDescent="0.25"/>
    <row r="42428" x14ac:dyDescent="0.25"/>
    <row r="42429" x14ac:dyDescent="0.25"/>
    <row r="42430" x14ac:dyDescent="0.25"/>
    <row r="42431" x14ac:dyDescent="0.25"/>
    <row r="42432" x14ac:dyDescent="0.25"/>
    <row r="42433" x14ac:dyDescent="0.25"/>
    <row r="42434" x14ac:dyDescent="0.25"/>
    <row r="42435" x14ac:dyDescent="0.25"/>
    <row r="42436" x14ac:dyDescent="0.25"/>
    <row r="42437" x14ac:dyDescent="0.25"/>
    <row r="42438" x14ac:dyDescent="0.25"/>
    <row r="42439" x14ac:dyDescent="0.25"/>
    <row r="42440" x14ac:dyDescent="0.25"/>
    <row r="42441" x14ac:dyDescent="0.25"/>
    <row r="42442" x14ac:dyDescent="0.25"/>
    <row r="42443" x14ac:dyDescent="0.25"/>
    <row r="42444" x14ac:dyDescent="0.25"/>
    <row r="42445" x14ac:dyDescent="0.25"/>
    <row r="42446" x14ac:dyDescent="0.25"/>
    <row r="42447" x14ac:dyDescent="0.25"/>
    <row r="42448" x14ac:dyDescent="0.25"/>
    <row r="42449" x14ac:dyDescent="0.25"/>
    <row r="42450" x14ac:dyDescent="0.25"/>
    <row r="42451" x14ac:dyDescent="0.25"/>
    <row r="42452" x14ac:dyDescent="0.25"/>
    <row r="42453" x14ac:dyDescent="0.25"/>
    <row r="42454" x14ac:dyDescent="0.25"/>
    <row r="42455" x14ac:dyDescent="0.25"/>
    <row r="42456" x14ac:dyDescent="0.25"/>
    <row r="42457" x14ac:dyDescent="0.25"/>
    <row r="42458" x14ac:dyDescent="0.25"/>
    <row r="42459" x14ac:dyDescent="0.25"/>
    <row r="42460" x14ac:dyDescent="0.25"/>
    <row r="42461" x14ac:dyDescent="0.25"/>
    <row r="42462" x14ac:dyDescent="0.25"/>
    <row r="42463" x14ac:dyDescent="0.25"/>
    <row r="42464" x14ac:dyDescent="0.25"/>
    <row r="42465" x14ac:dyDescent="0.25"/>
    <row r="42466" x14ac:dyDescent="0.25"/>
    <row r="42467" x14ac:dyDescent="0.25"/>
    <row r="42468" x14ac:dyDescent="0.25"/>
    <row r="42469" x14ac:dyDescent="0.25"/>
    <row r="42470" x14ac:dyDescent="0.25"/>
    <row r="42471" x14ac:dyDescent="0.25"/>
    <row r="42472" x14ac:dyDescent="0.25"/>
    <row r="42473" x14ac:dyDescent="0.25"/>
    <row r="42474" x14ac:dyDescent="0.25"/>
    <row r="42475" x14ac:dyDescent="0.25"/>
    <row r="42476" x14ac:dyDescent="0.25"/>
    <row r="42477" x14ac:dyDescent="0.25"/>
    <row r="42478" x14ac:dyDescent="0.25"/>
    <row r="42479" x14ac:dyDescent="0.25"/>
    <row r="42480" x14ac:dyDescent="0.25"/>
    <row r="42481" x14ac:dyDescent="0.25"/>
    <row r="42482" x14ac:dyDescent="0.25"/>
    <row r="42483" x14ac:dyDescent="0.25"/>
    <row r="42484" x14ac:dyDescent="0.25"/>
    <row r="42485" x14ac:dyDescent="0.25"/>
    <row r="42486" x14ac:dyDescent="0.25"/>
    <row r="42487" x14ac:dyDescent="0.25"/>
    <row r="42488" x14ac:dyDescent="0.25"/>
    <row r="42489" x14ac:dyDescent="0.25"/>
    <row r="42490" x14ac:dyDescent="0.25"/>
    <row r="42491" x14ac:dyDescent="0.25"/>
    <row r="42492" x14ac:dyDescent="0.25"/>
    <row r="42493" x14ac:dyDescent="0.25"/>
    <row r="42494" x14ac:dyDescent="0.25"/>
    <row r="42495" x14ac:dyDescent="0.25"/>
    <row r="42496" x14ac:dyDescent="0.25"/>
    <row r="42497" x14ac:dyDescent="0.25"/>
    <row r="42498" x14ac:dyDescent="0.25"/>
    <row r="42499" x14ac:dyDescent="0.25"/>
    <row r="42500" x14ac:dyDescent="0.25"/>
    <row r="42501" x14ac:dyDescent="0.25"/>
    <row r="42502" x14ac:dyDescent="0.25"/>
    <row r="42503" x14ac:dyDescent="0.25"/>
    <row r="42504" x14ac:dyDescent="0.25"/>
    <row r="42505" x14ac:dyDescent="0.25"/>
    <row r="42506" x14ac:dyDescent="0.25"/>
    <row r="42507" x14ac:dyDescent="0.25"/>
    <row r="42508" x14ac:dyDescent="0.25"/>
    <row r="42509" x14ac:dyDescent="0.25"/>
    <row r="42510" x14ac:dyDescent="0.25"/>
    <row r="42511" x14ac:dyDescent="0.25"/>
    <row r="42512" x14ac:dyDescent="0.25"/>
    <row r="42513" x14ac:dyDescent="0.25"/>
    <row r="42514" x14ac:dyDescent="0.25"/>
    <row r="42515" x14ac:dyDescent="0.25"/>
    <row r="42516" x14ac:dyDescent="0.25"/>
    <row r="42517" x14ac:dyDescent="0.25"/>
    <row r="42518" x14ac:dyDescent="0.25"/>
    <row r="42519" x14ac:dyDescent="0.25"/>
    <row r="42520" x14ac:dyDescent="0.25"/>
    <row r="42521" x14ac:dyDescent="0.25"/>
    <row r="42522" x14ac:dyDescent="0.25"/>
    <row r="42523" x14ac:dyDescent="0.25"/>
    <row r="42524" x14ac:dyDescent="0.25"/>
    <row r="42525" x14ac:dyDescent="0.25"/>
    <row r="42526" x14ac:dyDescent="0.25"/>
    <row r="42527" x14ac:dyDescent="0.25"/>
    <row r="42528" x14ac:dyDescent="0.25"/>
    <row r="42529" x14ac:dyDescent="0.25"/>
    <row r="42530" x14ac:dyDescent="0.25"/>
    <row r="42531" x14ac:dyDescent="0.25"/>
    <row r="42532" x14ac:dyDescent="0.25"/>
    <row r="42533" x14ac:dyDescent="0.25"/>
    <row r="42534" x14ac:dyDescent="0.25"/>
    <row r="42535" x14ac:dyDescent="0.25"/>
    <row r="42536" x14ac:dyDescent="0.25"/>
    <row r="42537" x14ac:dyDescent="0.25"/>
    <row r="42538" x14ac:dyDescent="0.25"/>
    <row r="42539" x14ac:dyDescent="0.25"/>
    <row r="42540" x14ac:dyDescent="0.25"/>
    <row r="42541" x14ac:dyDescent="0.25"/>
    <row r="42542" x14ac:dyDescent="0.25"/>
    <row r="42543" x14ac:dyDescent="0.25"/>
    <row r="42544" x14ac:dyDescent="0.25"/>
    <row r="42545" x14ac:dyDescent="0.25"/>
    <row r="42546" x14ac:dyDescent="0.25"/>
    <row r="42547" x14ac:dyDescent="0.25"/>
    <row r="42548" x14ac:dyDescent="0.25"/>
    <row r="42549" x14ac:dyDescent="0.25"/>
    <row r="42550" x14ac:dyDescent="0.25"/>
    <row r="42551" x14ac:dyDescent="0.25"/>
    <row r="42552" x14ac:dyDescent="0.25"/>
    <row r="42553" x14ac:dyDescent="0.25"/>
    <row r="42554" x14ac:dyDescent="0.25"/>
    <row r="42555" x14ac:dyDescent="0.25"/>
    <row r="42556" x14ac:dyDescent="0.25"/>
    <row r="42557" x14ac:dyDescent="0.25"/>
    <row r="42558" x14ac:dyDescent="0.25"/>
    <row r="42559" x14ac:dyDescent="0.25"/>
    <row r="42560" x14ac:dyDescent="0.25"/>
    <row r="42561" x14ac:dyDescent="0.25"/>
    <row r="42562" x14ac:dyDescent="0.25"/>
    <row r="42563" x14ac:dyDescent="0.25"/>
    <row r="42564" x14ac:dyDescent="0.25"/>
    <row r="42565" x14ac:dyDescent="0.25"/>
    <row r="42566" x14ac:dyDescent="0.25"/>
    <row r="42567" x14ac:dyDescent="0.25"/>
    <row r="42568" x14ac:dyDescent="0.25"/>
    <row r="42569" x14ac:dyDescent="0.25"/>
    <row r="42570" x14ac:dyDescent="0.25"/>
    <row r="42571" x14ac:dyDescent="0.25"/>
    <row r="42572" x14ac:dyDescent="0.25"/>
    <row r="42573" x14ac:dyDescent="0.25"/>
    <row r="42574" x14ac:dyDescent="0.25"/>
    <row r="42575" x14ac:dyDescent="0.25"/>
    <row r="42576" x14ac:dyDescent="0.25"/>
    <row r="42577" x14ac:dyDescent="0.25"/>
    <row r="42578" x14ac:dyDescent="0.25"/>
    <row r="42579" x14ac:dyDescent="0.25"/>
    <row r="42580" x14ac:dyDescent="0.25"/>
    <row r="42581" x14ac:dyDescent="0.25"/>
    <row r="42582" x14ac:dyDescent="0.25"/>
    <row r="42583" x14ac:dyDescent="0.25"/>
    <row r="42584" x14ac:dyDescent="0.25"/>
    <row r="42585" x14ac:dyDescent="0.25"/>
    <row r="42586" x14ac:dyDescent="0.25"/>
    <row r="42587" x14ac:dyDescent="0.25"/>
    <row r="42588" x14ac:dyDescent="0.25"/>
    <row r="42589" x14ac:dyDescent="0.25"/>
    <row r="42590" x14ac:dyDescent="0.25"/>
    <row r="42591" x14ac:dyDescent="0.25"/>
    <row r="42592" x14ac:dyDescent="0.25"/>
    <row r="42593" x14ac:dyDescent="0.25"/>
    <row r="42594" x14ac:dyDescent="0.25"/>
    <row r="42595" x14ac:dyDescent="0.25"/>
    <row r="42596" x14ac:dyDescent="0.25"/>
    <row r="42597" x14ac:dyDescent="0.25"/>
    <row r="42598" x14ac:dyDescent="0.25"/>
    <row r="42599" x14ac:dyDescent="0.25"/>
    <row r="42600" x14ac:dyDescent="0.25"/>
    <row r="42601" x14ac:dyDescent="0.25"/>
    <row r="42602" x14ac:dyDescent="0.25"/>
    <row r="42603" x14ac:dyDescent="0.25"/>
    <row r="42604" x14ac:dyDescent="0.25"/>
    <row r="42605" x14ac:dyDescent="0.25"/>
    <row r="42606" x14ac:dyDescent="0.25"/>
    <row r="42607" x14ac:dyDescent="0.25"/>
    <row r="42608" x14ac:dyDescent="0.25"/>
    <row r="42609" x14ac:dyDescent="0.25"/>
    <row r="42610" x14ac:dyDescent="0.25"/>
    <row r="42611" x14ac:dyDescent="0.25"/>
    <row r="42612" x14ac:dyDescent="0.25"/>
    <row r="42613" x14ac:dyDescent="0.25"/>
    <row r="42614" x14ac:dyDescent="0.25"/>
    <row r="42615" x14ac:dyDescent="0.25"/>
    <row r="42616" x14ac:dyDescent="0.25"/>
    <row r="42617" x14ac:dyDescent="0.25"/>
    <row r="42618" x14ac:dyDescent="0.25"/>
    <row r="42619" x14ac:dyDescent="0.25"/>
    <row r="42620" x14ac:dyDescent="0.25"/>
    <row r="42621" x14ac:dyDescent="0.25"/>
    <row r="42622" x14ac:dyDescent="0.25"/>
    <row r="42623" x14ac:dyDescent="0.25"/>
    <row r="42624" x14ac:dyDescent="0.25"/>
    <row r="42625" x14ac:dyDescent="0.25"/>
    <row r="42626" x14ac:dyDescent="0.25"/>
    <row r="42627" x14ac:dyDescent="0.25"/>
    <row r="42628" x14ac:dyDescent="0.25"/>
    <row r="42629" x14ac:dyDescent="0.25"/>
    <row r="42630" x14ac:dyDescent="0.25"/>
    <row r="42631" x14ac:dyDescent="0.25"/>
    <row r="42632" x14ac:dyDescent="0.25"/>
    <row r="42633" x14ac:dyDescent="0.25"/>
    <row r="42634" x14ac:dyDescent="0.25"/>
    <row r="42635" x14ac:dyDescent="0.25"/>
    <row r="42636" x14ac:dyDescent="0.25"/>
    <row r="42637" x14ac:dyDescent="0.25"/>
    <row r="42638" x14ac:dyDescent="0.25"/>
    <row r="42639" x14ac:dyDescent="0.25"/>
    <row r="42640" x14ac:dyDescent="0.25"/>
    <row r="42641" x14ac:dyDescent="0.25"/>
    <row r="42642" x14ac:dyDescent="0.25"/>
    <row r="42643" x14ac:dyDescent="0.25"/>
    <row r="42644" x14ac:dyDescent="0.25"/>
    <row r="42645" x14ac:dyDescent="0.25"/>
    <row r="42646" x14ac:dyDescent="0.25"/>
    <row r="42647" x14ac:dyDescent="0.25"/>
    <row r="42648" x14ac:dyDescent="0.25"/>
    <row r="42649" x14ac:dyDescent="0.25"/>
    <row r="42650" x14ac:dyDescent="0.25"/>
    <row r="42651" x14ac:dyDescent="0.25"/>
    <row r="42652" x14ac:dyDescent="0.25"/>
    <row r="42653" x14ac:dyDescent="0.25"/>
    <row r="42654" x14ac:dyDescent="0.25"/>
    <row r="42655" x14ac:dyDescent="0.25"/>
    <row r="42656" x14ac:dyDescent="0.25"/>
    <row r="42657" x14ac:dyDescent="0.25"/>
    <row r="42658" x14ac:dyDescent="0.25"/>
    <row r="42659" x14ac:dyDescent="0.25"/>
    <row r="42660" x14ac:dyDescent="0.25"/>
    <row r="42661" x14ac:dyDescent="0.25"/>
    <row r="42662" x14ac:dyDescent="0.25"/>
    <row r="42663" x14ac:dyDescent="0.25"/>
    <row r="42664" x14ac:dyDescent="0.25"/>
    <row r="42665" x14ac:dyDescent="0.25"/>
    <row r="42666" x14ac:dyDescent="0.25"/>
    <row r="42667" x14ac:dyDescent="0.25"/>
    <row r="42668" x14ac:dyDescent="0.25"/>
    <row r="42669" x14ac:dyDescent="0.25"/>
    <row r="42670" x14ac:dyDescent="0.25"/>
    <row r="42671" x14ac:dyDescent="0.25"/>
    <row r="42672" x14ac:dyDescent="0.25"/>
    <row r="42673" x14ac:dyDescent="0.25"/>
    <row r="42674" x14ac:dyDescent="0.25"/>
    <row r="42675" x14ac:dyDescent="0.25"/>
    <row r="42676" x14ac:dyDescent="0.25"/>
    <row r="42677" x14ac:dyDescent="0.25"/>
    <row r="42678" x14ac:dyDescent="0.25"/>
    <row r="42679" x14ac:dyDescent="0.25"/>
    <row r="42680" x14ac:dyDescent="0.25"/>
    <row r="42681" x14ac:dyDescent="0.25"/>
    <row r="42682" x14ac:dyDescent="0.25"/>
    <row r="42683" x14ac:dyDescent="0.25"/>
    <row r="42684" x14ac:dyDescent="0.25"/>
    <row r="42685" x14ac:dyDescent="0.25"/>
    <row r="42686" x14ac:dyDescent="0.25"/>
    <row r="42687" x14ac:dyDescent="0.25"/>
    <row r="42688" x14ac:dyDescent="0.25"/>
    <row r="42689" x14ac:dyDescent="0.25"/>
    <row r="42690" x14ac:dyDescent="0.25"/>
    <row r="42691" x14ac:dyDescent="0.25"/>
    <row r="42692" x14ac:dyDescent="0.25"/>
    <row r="42693" x14ac:dyDescent="0.25"/>
    <row r="42694" x14ac:dyDescent="0.25"/>
    <row r="42695" x14ac:dyDescent="0.25"/>
    <row r="42696" x14ac:dyDescent="0.25"/>
    <row r="42697" x14ac:dyDescent="0.25"/>
    <row r="42698" x14ac:dyDescent="0.25"/>
    <row r="42699" x14ac:dyDescent="0.25"/>
    <row r="42700" x14ac:dyDescent="0.25"/>
    <row r="42701" x14ac:dyDescent="0.25"/>
    <row r="42702" x14ac:dyDescent="0.25"/>
    <row r="42703" x14ac:dyDescent="0.25"/>
    <row r="42704" x14ac:dyDescent="0.25"/>
    <row r="42705" x14ac:dyDescent="0.25"/>
    <row r="42706" x14ac:dyDescent="0.25"/>
    <row r="42707" x14ac:dyDescent="0.25"/>
    <row r="42708" x14ac:dyDescent="0.25"/>
    <row r="42709" x14ac:dyDescent="0.25"/>
    <row r="42710" x14ac:dyDescent="0.25"/>
    <row r="42711" x14ac:dyDescent="0.25"/>
    <row r="42712" x14ac:dyDescent="0.25"/>
    <row r="42713" x14ac:dyDescent="0.25"/>
    <row r="42714" x14ac:dyDescent="0.25"/>
    <row r="42715" x14ac:dyDescent="0.25"/>
    <row r="42716" x14ac:dyDescent="0.25"/>
    <row r="42717" x14ac:dyDescent="0.25"/>
    <row r="42718" x14ac:dyDescent="0.25"/>
    <row r="42719" x14ac:dyDescent="0.25"/>
    <row r="42720" x14ac:dyDescent="0.25"/>
    <row r="42721" x14ac:dyDescent="0.25"/>
    <row r="42722" x14ac:dyDescent="0.25"/>
    <row r="42723" x14ac:dyDescent="0.25"/>
    <row r="42724" x14ac:dyDescent="0.25"/>
    <row r="42725" x14ac:dyDescent="0.25"/>
    <row r="42726" x14ac:dyDescent="0.25"/>
    <row r="42727" x14ac:dyDescent="0.25"/>
    <row r="42728" x14ac:dyDescent="0.25"/>
    <row r="42729" x14ac:dyDescent="0.25"/>
    <row r="42730" x14ac:dyDescent="0.25"/>
    <row r="42731" x14ac:dyDescent="0.25"/>
    <row r="42732" x14ac:dyDescent="0.25"/>
    <row r="42733" x14ac:dyDescent="0.25"/>
    <row r="42734" x14ac:dyDescent="0.25"/>
    <row r="42735" x14ac:dyDescent="0.25"/>
    <row r="42736" x14ac:dyDescent="0.25"/>
    <row r="42737" x14ac:dyDescent="0.25"/>
    <row r="42738" x14ac:dyDescent="0.25"/>
    <row r="42739" x14ac:dyDescent="0.25"/>
    <row r="42740" x14ac:dyDescent="0.25"/>
    <row r="42741" x14ac:dyDescent="0.25"/>
    <row r="42742" x14ac:dyDescent="0.25"/>
    <row r="42743" x14ac:dyDescent="0.25"/>
    <row r="42744" x14ac:dyDescent="0.25"/>
    <row r="42745" x14ac:dyDescent="0.25"/>
    <row r="42746" x14ac:dyDescent="0.25"/>
    <row r="42747" x14ac:dyDescent="0.25"/>
    <row r="42748" x14ac:dyDescent="0.25"/>
    <row r="42749" x14ac:dyDescent="0.25"/>
    <row r="42750" x14ac:dyDescent="0.25"/>
    <row r="42751" x14ac:dyDescent="0.25"/>
    <row r="42752" x14ac:dyDescent="0.25"/>
    <row r="42753" x14ac:dyDescent="0.25"/>
    <row r="42754" x14ac:dyDescent="0.25"/>
    <row r="42755" x14ac:dyDescent="0.25"/>
    <row r="42756" x14ac:dyDescent="0.25"/>
    <row r="42757" x14ac:dyDescent="0.25"/>
    <row r="42758" x14ac:dyDescent="0.25"/>
    <row r="42759" x14ac:dyDescent="0.25"/>
    <row r="42760" x14ac:dyDescent="0.25"/>
    <row r="42761" x14ac:dyDescent="0.25"/>
    <row r="42762" x14ac:dyDescent="0.25"/>
    <row r="42763" x14ac:dyDescent="0.25"/>
    <row r="42764" x14ac:dyDescent="0.25"/>
    <row r="42765" x14ac:dyDescent="0.25"/>
    <row r="42766" x14ac:dyDescent="0.25"/>
    <row r="42767" x14ac:dyDescent="0.25"/>
    <row r="42768" x14ac:dyDescent="0.25"/>
    <row r="42769" x14ac:dyDescent="0.25"/>
    <row r="42770" x14ac:dyDescent="0.25"/>
    <row r="42771" x14ac:dyDescent="0.25"/>
    <row r="42772" x14ac:dyDescent="0.25"/>
    <row r="42773" x14ac:dyDescent="0.25"/>
    <row r="42774" x14ac:dyDescent="0.25"/>
    <row r="42775" x14ac:dyDescent="0.25"/>
    <row r="42776" x14ac:dyDescent="0.25"/>
    <row r="42777" x14ac:dyDescent="0.25"/>
    <row r="42778" x14ac:dyDescent="0.25"/>
    <row r="42779" x14ac:dyDescent="0.25"/>
    <row r="42780" x14ac:dyDescent="0.25"/>
    <row r="42781" x14ac:dyDescent="0.25"/>
    <row r="42782" x14ac:dyDescent="0.25"/>
    <row r="42783" x14ac:dyDescent="0.25"/>
    <row r="42784" x14ac:dyDescent="0.25"/>
    <row r="42785" x14ac:dyDescent="0.25"/>
    <row r="42786" x14ac:dyDescent="0.25"/>
    <row r="42787" x14ac:dyDescent="0.25"/>
    <row r="42788" x14ac:dyDescent="0.25"/>
    <row r="42789" x14ac:dyDescent="0.25"/>
    <row r="42790" x14ac:dyDescent="0.25"/>
    <row r="42791" x14ac:dyDescent="0.25"/>
    <row r="42792" x14ac:dyDescent="0.25"/>
    <row r="42793" x14ac:dyDescent="0.25"/>
    <row r="42794" x14ac:dyDescent="0.25"/>
    <row r="42795" x14ac:dyDescent="0.25"/>
    <row r="42796" x14ac:dyDescent="0.25"/>
    <row r="42797" x14ac:dyDescent="0.25"/>
    <row r="42798" x14ac:dyDescent="0.25"/>
    <row r="42799" x14ac:dyDescent="0.25"/>
    <row r="42800" x14ac:dyDescent="0.25"/>
    <row r="42801" x14ac:dyDescent="0.25"/>
    <row r="42802" x14ac:dyDescent="0.25"/>
    <row r="42803" x14ac:dyDescent="0.25"/>
    <row r="42804" x14ac:dyDescent="0.25"/>
    <row r="42805" x14ac:dyDescent="0.25"/>
    <row r="42806" x14ac:dyDescent="0.25"/>
    <row r="42807" x14ac:dyDescent="0.25"/>
    <row r="42808" x14ac:dyDescent="0.25"/>
    <row r="42809" x14ac:dyDescent="0.25"/>
    <row r="42810" x14ac:dyDescent="0.25"/>
    <row r="42811" x14ac:dyDescent="0.25"/>
    <row r="42812" x14ac:dyDescent="0.25"/>
    <row r="42813" x14ac:dyDescent="0.25"/>
    <row r="42814" x14ac:dyDescent="0.25"/>
    <row r="42815" x14ac:dyDescent="0.25"/>
    <row r="42816" x14ac:dyDescent="0.25"/>
    <row r="42817" x14ac:dyDescent="0.25"/>
    <row r="42818" x14ac:dyDescent="0.25"/>
    <row r="42819" x14ac:dyDescent="0.25"/>
    <row r="42820" x14ac:dyDescent="0.25"/>
    <row r="42821" x14ac:dyDescent="0.25"/>
    <row r="42822" x14ac:dyDescent="0.25"/>
    <row r="42823" x14ac:dyDescent="0.25"/>
    <row r="42824" x14ac:dyDescent="0.25"/>
    <row r="42825" x14ac:dyDescent="0.25"/>
    <row r="42826" x14ac:dyDescent="0.25"/>
    <row r="42827" x14ac:dyDescent="0.25"/>
    <row r="42828" x14ac:dyDescent="0.25"/>
    <row r="42829" x14ac:dyDescent="0.25"/>
    <row r="42830" x14ac:dyDescent="0.25"/>
    <row r="42831" x14ac:dyDescent="0.25"/>
    <row r="42832" x14ac:dyDescent="0.25"/>
    <row r="42833" x14ac:dyDescent="0.25"/>
    <row r="42834" x14ac:dyDescent="0.25"/>
    <row r="42835" x14ac:dyDescent="0.25"/>
    <row r="42836" x14ac:dyDescent="0.25"/>
    <row r="42837" x14ac:dyDescent="0.25"/>
    <row r="42838" x14ac:dyDescent="0.25"/>
    <row r="42839" x14ac:dyDescent="0.25"/>
    <row r="42840" x14ac:dyDescent="0.25"/>
    <row r="42841" x14ac:dyDescent="0.25"/>
    <row r="42842" x14ac:dyDescent="0.25"/>
    <row r="42843" x14ac:dyDescent="0.25"/>
    <row r="42844" x14ac:dyDescent="0.25"/>
    <row r="42845" x14ac:dyDescent="0.25"/>
    <row r="42846" x14ac:dyDescent="0.25"/>
    <row r="42847" x14ac:dyDescent="0.25"/>
    <row r="42848" x14ac:dyDescent="0.25"/>
    <row r="42849" x14ac:dyDescent="0.25"/>
    <row r="42850" x14ac:dyDescent="0.25"/>
    <row r="42851" x14ac:dyDescent="0.25"/>
    <row r="42852" x14ac:dyDescent="0.25"/>
    <row r="42853" x14ac:dyDescent="0.25"/>
    <row r="42854" x14ac:dyDescent="0.25"/>
    <row r="42855" x14ac:dyDescent="0.25"/>
    <row r="42856" x14ac:dyDescent="0.25"/>
    <row r="42857" x14ac:dyDescent="0.25"/>
    <row r="42858" x14ac:dyDescent="0.25"/>
    <row r="42859" x14ac:dyDescent="0.25"/>
    <row r="42860" x14ac:dyDescent="0.25"/>
    <row r="42861" x14ac:dyDescent="0.25"/>
    <row r="42862" x14ac:dyDescent="0.25"/>
    <row r="42863" x14ac:dyDescent="0.25"/>
    <row r="42864" x14ac:dyDescent="0.25"/>
    <row r="42865" x14ac:dyDescent="0.25"/>
    <row r="42866" x14ac:dyDescent="0.25"/>
    <row r="42867" x14ac:dyDescent="0.25"/>
    <row r="42868" x14ac:dyDescent="0.25"/>
    <row r="42869" x14ac:dyDescent="0.25"/>
    <row r="42870" x14ac:dyDescent="0.25"/>
    <row r="42871" x14ac:dyDescent="0.25"/>
    <row r="42872" x14ac:dyDescent="0.25"/>
    <row r="42873" x14ac:dyDescent="0.25"/>
    <row r="42874" x14ac:dyDescent="0.25"/>
    <row r="42875" x14ac:dyDescent="0.25"/>
    <row r="42876" x14ac:dyDescent="0.25"/>
    <row r="42877" x14ac:dyDescent="0.25"/>
    <row r="42878" x14ac:dyDescent="0.25"/>
    <row r="42879" x14ac:dyDescent="0.25"/>
    <row r="42880" x14ac:dyDescent="0.25"/>
    <row r="42881" x14ac:dyDescent="0.25"/>
    <row r="42882" x14ac:dyDescent="0.25"/>
    <row r="42883" x14ac:dyDescent="0.25"/>
    <row r="42884" x14ac:dyDescent="0.25"/>
    <row r="42885" x14ac:dyDescent="0.25"/>
    <row r="42886" x14ac:dyDescent="0.25"/>
    <row r="42887" x14ac:dyDescent="0.25"/>
    <row r="42888" x14ac:dyDescent="0.25"/>
    <row r="42889" x14ac:dyDescent="0.25"/>
    <row r="42890" x14ac:dyDescent="0.25"/>
    <row r="42891" x14ac:dyDescent="0.25"/>
    <row r="42892" x14ac:dyDescent="0.25"/>
    <row r="42893" x14ac:dyDescent="0.25"/>
    <row r="42894" x14ac:dyDescent="0.25"/>
    <row r="42895" x14ac:dyDescent="0.25"/>
    <row r="42896" x14ac:dyDescent="0.25"/>
    <row r="42897" x14ac:dyDescent="0.25"/>
    <row r="42898" x14ac:dyDescent="0.25"/>
    <row r="42899" x14ac:dyDescent="0.25"/>
    <row r="42900" x14ac:dyDescent="0.25"/>
    <row r="42901" x14ac:dyDescent="0.25"/>
    <row r="42902" x14ac:dyDescent="0.25"/>
    <row r="42903" x14ac:dyDescent="0.25"/>
    <row r="42904" x14ac:dyDescent="0.25"/>
    <row r="42905" x14ac:dyDescent="0.25"/>
    <row r="42906" x14ac:dyDescent="0.25"/>
    <row r="42907" x14ac:dyDescent="0.25"/>
    <row r="42908" x14ac:dyDescent="0.25"/>
    <row r="42909" x14ac:dyDescent="0.25"/>
    <row r="42910" x14ac:dyDescent="0.25"/>
    <row r="42911" x14ac:dyDescent="0.25"/>
    <row r="42912" x14ac:dyDescent="0.25"/>
    <row r="42913" x14ac:dyDescent="0.25"/>
    <row r="42914" x14ac:dyDescent="0.25"/>
    <row r="42915" x14ac:dyDescent="0.25"/>
    <row r="42916" x14ac:dyDescent="0.25"/>
    <row r="42917" x14ac:dyDescent="0.25"/>
    <row r="42918" x14ac:dyDescent="0.25"/>
    <row r="42919" x14ac:dyDescent="0.25"/>
    <row r="42920" x14ac:dyDescent="0.25"/>
    <row r="42921" x14ac:dyDescent="0.25"/>
    <row r="42922" x14ac:dyDescent="0.25"/>
    <row r="42923" x14ac:dyDescent="0.25"/>
    <row r="42924" x14ac:dyDescent="0.25"/>
    <row r="42925" x14ac:dyDescent="0.25"/>
    <row r="42926" x14ac:dyDescent="0.25"/>
    <row r="42927" x14ac:dyDescent="0.25"/>
    <row r="42928" x14ac:dyDescent="0.25"/>
    <row r="42929" x14ac:dyDescent="0.25"/>
    <row r="42930" x14ac:dyDescent="0.25"/>
    <row r="42931" x14ac:dyDescent="0.25"/>
    <row r="42932" x14ac:dyDescent="0.25"/>
    <row r="42933" x14ac:dyDescent="0.25"/>
    <row r="42934" x14ac:dyDescent="0.25"/>
    <row r="42935" x14ac:dyDescent="0.25"/>
    <row r="42936" x14ac:dyDescent="0.25"/>
    <row r="42937" x14ac:dyDescent="0.25"/>
    <row r="42938" x14ac:dyDescent="0.25"/>
    <row r="42939" x14ac:dyDescent="0.25"/>
    <row r="42940" x14ac:dyDescent="0.25"/>
    <row r="42941" x14ac:dyDescent="0.25"/>
    <row r="42942" x14ac:dyDescent="0.25"/>
    <row r="42943" x14ac:dyDescent="0.25"/>
    <row r="42944" x14ac:dyDescent="0.25"/>
    <row r="42945" x14ac:dyDescent="0.25"/>
    <row r="42946" x14ac:dyDescent="0.25"/>
    <row r="42947" x14ac:dyDescent="0.25"/>
    <row r="42948" x14ac:dyDescent="0.25"/>
    <row r="42949" x14ac:dyDescent="0.25"/>
    <row r="42950" x14ac:dyDescent="0.25"/>
    <row r="42951" x14ac:dyDescent="0.25"/>
    <row r="42952" x14ac:dyDescent="0.25"/>
    <row r="42953" x14ac:dyDescent="0.25"/>
    <row r="42954" x14ac:dyDescent="0.25"/>
    <row r="42955" x14ac:dyDescent="0.25"/>
    <row r="42956" x14ac:dyDescent="0.25"/>
    <row r="42957" x14ac:dyDescent="0.25"/>
    <row r="42958" x14ac:dyDescent="0.25"/>
    <row r="42959" x14ac:dyDescent="0.25"/>
    <row r="42960" x14ac:dyDescent="0.25"/>
    <row r="42961" x14ac:dyDescent="0.25"/>
    <row r="42962" x14ac:dyDescent="0.25"/>
    <row r="42963" x14ac:dyDescent="0.25"/>
    <row r="42964" x14ac:dyDescent="0.25"/>
    <row r="42965" x14ac:dyDescent="0.25"/>
    <row r="42966" x14ac:dyDescent="0.25"/>
    <row r="42967" x14ac:dyDescent="0.25"/>
    <row r="42968" x14ac:dyDescent="0.25"/>
    <row r="42969" x14ac:dyDescent="0.25"/>
    <row r="42970" x14ac:dyDescent="0.25"/>
    <row r="42971" x14ac:dyDescent="0.25"/>
    <row r="42972" x14ac:dyDescent="0.25"/>
    <row r="42973" x14ac:dyDescent="0.25"/>
    <row r="42974" x14ac:dyDescent="0.25"/>
    <row r="42975" x14ac:dyDescent="0.25"/>
    <row r="42976" x14ac:dyDescent="0.25"/>
    <row r="42977" x14ac:dyDescent="0.25"/>
    <row r="42978" x14ac:dyDescent="0.25"/>
    <row r="42979" x14ac:dyDescent="0.25"/>
    <row r="42980" x14ac:dyDescent="0.25"/>
    <row r="42981" x14ac:dyDescent="0.25"/>
    <row r="42982" x14ac:dyDescent="0.25"/>
    <row r="42983" x14ac:dyDescent="0.25"/>
    <row r="42984" x14ac:dyDescent="0.25"/>
    <row r="42985" x14ac:dyDescent="0.25"/>
    <row r="42986" x14ac:dyDescent="0.25"/>
    <row r="42987" x14ac:dyDescent="0.25"/>
    <row r="42988" x14ac:dyDescent="0.25"/>
    <row r="42989" x14ac:dyDescent="0.25"/>
    <row r="42990" x14ac:dyDescent="0.25"/>
    <row r="42991" x14ac:dyDescent="0.25"/>
    <row r="42992" x14ac:dyDescent="0.25"/>
    <row r="42993" x14ac:dyDescent="0.25"/>
    <row r="42994" x14ac:dyDescent="0.25"/>
    <row r="42995" x14ac:dyDescent="0.25"/>
    <row r="42996" x14ac:dyDescent="0.25"/>
    <row r="42997" x14ac:dyDescent="0.25"/>
    <row r="42998" x14ac:dyDescent="0.25"/>
    <row r="42999" x14ac:dyDescent="0.25"/>
    <row r="43000" x14ac:dyDescent="0.25"/>
    <row r="43001" x14ac:dyDescent="0.25"/>
    <row r="43002" x14ac:dyDescent="0.25"/>
    <row r="43003" x14ac:dyDescent="0.25"/>
    <row r="43004" x14ac:dyDescent="0.25"/>
    <row r="43005" x14ac:dyDescent="0.25"/>
    <row r="43006" x14ac:dyDescent="0.25"/>
    <row r="43007" x14ac:dyDescent="0.25"/>
    <row r="43008" x14ac:dyDescent="0.25"/>
    <row r="43009" x14ac:dyDescent="0.25"/>
    <row r="43010" x14ac:dyDescent="0.25"/>
    <row r="43011" x14ac:dyDescent="0.25"/>
    <row r="43012" x14ac:dyDescent="0.25"/>
    <row r="43013" x14ac:dyDescent="0.25"/>
    <row r="43014" x14ac:dyDescent="0.25"/>
    <row r="43015" x14ac:dyDescent="0.25"/>
    <row r="43016" x14ac:dyDescent="0.25"/>
    <row r="43017" x14ac:dyDescent="0.25"/>
    <row r="43018" x14ac:dyDescent="0.25"/>
    <row r="43019" x14ac:dyDescent="0.25"/>
    <row r="43020" x14ac:dyDescent="0.25"/>
    <row r="43021" x14ac:dyDescent="0.25"/>
    <row r="43022" x14ac:dyDescent="0.25"/>
    <row r="43023" x14ac:dyDescent="0.25"/>
    <row r="43024" x14ac:dyDescent="0.25"/>
    <row r="43025" x14ac:dyDescent="0.25"/>
    <row r="43026" x14ac:dyDescent="0.25"/>
    <row r="43027" x14ac:dyDescent="0.25"/>
    <row r="43028" x14ac:dyDescent="0.25"/>
    <row r="43029" x14ac:dyDescent="0.25"/>
    <row r="43030" x14ac:dyDescent="0.25"/>
    <row r="43031" x14ac:dyDescent="0.25"/>
    <row r="43032" x14ac:dyDescent="0.25"/>
    <row r="43033" x14ac:dyDescent="0.25"/>
    <row r="43034" x14ac:dyDescent="0.25"/>
    <row r="43035" x14ac:dyDescent="0.25"/>
    <row r="43036" x14ac:dyDescent="0.25"/>
    <row r="43037" x14ac:dyDescent="0.25"/>
    <row r="43038" x14ac:dyDescent="0.25"/>
    <row r="43039" x14ac:dyDescent="0.25"/>
    <row r="43040" x14ac:dyDescent="0.25"/>
    <row r="43041" x14ac:dyDescent="0.25"/>
    <row r="43042" x14ac:dyDescent="0.25"/>
    <row r="43043" x14ac:dyDescent="0.25"/>
    <row r="43044" x14ac:dyDescent="0.25"/>
    <row r="43045" x14ac:dyDescent="0.25"/>
    <row r="43046" x14ac:dyDescent="0.25"/>
    <row r="43047" x14ac:dyDescent="0.25"/>
    <row r="43048" x14ac:dyDescent="0.25"/>
    <row r="43049" x14ac:dyDescent="0.25"/>
    <row r="43050" x14ac:dyDescent="0.25"/>
    <row r="43051" x14ac:dyDescent="0.25"/>
    <row r="43052" x14ac:dyDescent="0.25"/>
    <row r="43053" x14ac:dyDescent="0.25"/>
    <row r="43054" x14ac:dyDescent="0.25"/>
    <row r="43055" x14ac:dyDescent="0.25"/>
    <row r="43056" x14ac:dyDescent="0.25"/>
    <row r="43057" x14ac:dyDescent="0.25"/>
    <row r="43058" x14ac:dyDescent="0.25"/>
    <row r="43059" x14ac:dyDescent="0.25"/>
    <row r="43060" x14ac:dyDescent="0.25"/>
    <row r="43061" x14ac:dyDescent="0.25"/>
    <row r="43062" x14ac:dyDescent="0.25"/>
    <row r="43063" x14ac:dyDescent="0.25"/>
    <row r="43064" x14ac:dyDescent="0.25"/>
    <row r="43065" x14ac:dyDescent="0.25"/>
    <row r="43066" x14ac:dyDescent="0.25"/>
    <row r="43067" x14ac:dyDescent="0.25"/>
    <row r="43068" x14ac:dyDescent="0.25"/>
    <row r="43069" x14ac:dyDescent="0.25"/>
    <row r="43070" x14ac:dyDescent="0.25"/>
    <row r="43071" x14ac:dyDescent="0.25"/>
    <row r="43072" x14ac:dyDescent="0.25"/>
    <row r="43073" x14ac:dyDescent="0.25"/>
    <row r="43074" x14ac:dyDescent="0.25"/>
    <row r="43075" x14ac:dyDescent="0.25"/>
    <row r="43076" x14ac:dyDescent="0.25"/>
    <row r="43077" x14ac:dyDescent="0.25"/>
    <row r="43078" x14ac:dyDescent="0.25"/>
    <row r="43079" x14ac:dyDescent="0.25"/>
    <row r="43080" x14ac:dyDescent="0.25"/>
    <row r="43081" x14ac:dyDescent="0.25"/>
    <row r="43082" x14ac:dyDescent="0.25"/>
    <row r="43083" x14ac:dyDescent="0.25"/>
    <row r="43084" x14ac:dyDescent="0.25"/>
    <row r="43085" x14ac:dyDescent="0.25"/>
    <row r="43086" x14ac:dyDescent="0.25"/>
    <row r="43087" x14ac:dyDescent="0.25"/>
    <row r="43088" x14ac:dyDescent="0.25"/>
    <row r="43089" x14ac:dyDescent="0.25"/>
    <row r="43090" x14ac:dyDescent="0.25"/>
    <row r="43091" x14ac:dyDescent="0.25"/>
    <row r="43092" x14ac:dyDescent="0.25"/>
    <row r="43093" x14ac:dyDescent="0.25"/>
    <row r="43094" x14ac:dyDescent="0.25"/>
    <row r="43095" x14ac:dyDescent="0.25"/>
    <row r="43096" x14ac:dyDescent="0.25"/>
    <row r="43097" x14ac:dyDescent="0.25"/>
    <row r="43098" x14ac:dyDescent="0.25"/>
    <row r="43099" x14ac:dyDescent="0.25"/>
    <row r="43100" x14ac:dyDescent="0.25"/>
    <row r="43101" x14ac:dyDescent="0.25"/>
    <row r="43102" x14ac:dyDescent="0.25"/>
    <row r="43103" x14ac:dyDescent="0.25"/>
    <row r="43104" x14ac:dyDescent="0.25"/>
    <row r="43105" x14ac:dyDescent="0.25"/>
    <row r="43106" x14ac:dyDescent="0.25"/>
    <row r="43107" x14ac:dyDescent="0.25"/>
    <row r="43108" x14ac:dyDescent="0.25"/>
    <row r="43109" x14ac:dyDescent="0.25"/>
    <row r="43110" x14ac:dyDescent="0.25"/>
    <row r="43111" x14ac:dyDescent="0.25"/>
    <row r="43112" x14ac:dyDescent="0.25"/>
    <row r="43113" x14ac:dyDescent="0.25"/>
    <row r="43114" x14ac:dyDescent="0.25"/>
    <row r="43115" x14ac:dyDescent="0.25"/>
    <row r="43116" x14ac:dyDescent="0.25"/>
    <row r="43117" x14ac:dyDescent="0.25"/>
    <row r="43118" x14ac:dyDescent="0.25"/>
    <row r="43119" x14ac:dyDescent="0.25"/>
    <row r="43120" x14ac:dyDescent="0.25"/>
    <row r="43121" x14ac:dyDescent="0.25"/>
    <row r="43122" x14ac:dyDescent="0.25"/>
    <row r="43123" x14ac:dyDescent="0.25"/>
    <row r="43124" x14ac:dyDescent="0.25"/>
    <row r="43125" x14ac:dyDescent="0.25"/>
    <row r="43126" x14ac:dyDescent="0.25"/>
    <row r="43127" x14ac:dyDescent="0.25"/>
    <row r="43128" x14ac:dyDescent="0.25"/>
    <row r="43129" x14ac:dyDescent="0.25"/>
    <row r="43130" x14ac:dyDescent="0.25"/>
    <row r="43131" x14ac:dyDescent="0.25"/>
    <row r="43132" x14ac:dyDescent="0.25"/>
    <row r="43133" x14ac:dyDescent="0.25"/>
    <row r="43134" x14ac:dyDescent="0.25"/>
    <row r="43135" x14ac:dyDescent="0.25"/>
    <row r="43136" x14ac:dyDescent="0.25"/>
    <row r="43137" x14ac:dyDescent="0.25"/>
    <row r="43138" x14ac:dyDescent="0.25"/>
    <row r="43139" x14ac:dyDescent="0.25"/>
    <row r="43140" x14ac:dyDescent="0.25"/>
    <row r="43141" x14ac:dyDescent="0.25"/>
    <row r="43142" x14ac:dyDescent="0.25"/>
    <row r="43143" x14ac:dyDescent="0.25"/>
    <row r="43144" x14ac:dyDescent="0.25"/>
    <row r="43145" x14ac:dyDescent="0.25"/>
    <row r="43146" x14ac:dyDescent="0.25"/>
    <row r="43147" x14ac:dyDescent="0.25"/>
    <row r="43148" x14ac:dyDescent="0.25"/>
    <row r="43149" x14ac:dyDescent="0.25"/>
    <row r="43150" x14ac:dyDescent="0.25"/>
    <row r="43151" x14ac:dyDescent="0.25"/>
    <row r="43152" x14ac:dyDescent="0.25"/>
    <row r="43153" x14ac:dyDescent="0.25"/>
    <row r="43154" x14ac:dyDescent="0.25"/>
    <row r="43155" x14ac:dyDescent="0.25"/>
    <row r="43156" x14ac:dyDescent="0.25"/>
    <row r="43157" x14ac:dyDescent="0.25"/>
    <row r="43158" x14ac:dyDescent="0.25"/>
    <row r="43159" x14ac:dyDescent="0.25"/>
    <row r="43160" x14ac:dyDescent="0.25"/>
    <row r="43161" x14ac:dyDescent="0.25"/>
    <row r="43162" x14ac:dyDescent="0.25"/>
    <row r="43163" x14ac:dyDescent="0.25"/>
    <row r="43164" x14ac:dyDescent="0.25"/>
    <row r="43165" x14ac:dyDescent="0.25"/>
    <row r="43166" x14ac:dyDescent="0.25"/>
    <row r="43167" x14ac:dyDescent="0.25"/>
    <row r="43168" x14ac:dyDescent="0.25"/>
    <row r="43169" x14ac:dyDescent="0.25"/>
    <row r="43170" x14ac:dyDescent="0.25"/>
    <row r="43171" x14ac:dyDescent="0.25"/>
    <row r="43172" x14ac:dyDescent="0.25"/>
    <row r="43173" x14ac:dyDescent="0.25"/>
    <row r="43174" x14ac:dyDescent="0.25"/>
    <row r="43175" x14ac:dyDescent="0.25"/>
    <row r="43176" x14ac:dyDescent="0.25"/>
    <row r="43177" x14ac:dyDescent="0.25"/>
    <row r="43178" x14ac:dyDescent="0.25"/>
    <row r="43179" x14ac:dyDescent="0.25"/>
    <row r="43180" x14ac:dyDescent="0.25"/>
    <row r="43181" x14ac:dyDescent="0.25"/>
    <row r="43182" x14ac:dyDescent="0.25"/>
    <row r="43183" x14ac:dyDescent="0.25"/>
    <row r="43184" x14ac:dyDescent="0.25"/>
    <row r="43185" x14ac:dyDescent="0.25"/>
    <row r="43186" x14ac:dyDescent="0.25"/>
    <row r="43187" x14ac:dyDescent="0.25"/>
    <row r="43188" x14ac:dyDescent="0.25"/>
    <row r="43189" x14ac:dyDescent="0.25"/>
    <row r="43190" x14ac:dyDescent="0.25"/>
    <row r="43191" x14ac:dyDescent="0.25"/>
    <row r="43192" x14ac:dyDescent="0.25"/>
    <row r="43193" x14ac:dyDescent="0.25"/>
    <row r="43194" x14ac:dyDescent="0.25"/>
    <row r="43195" x14ac:dyDescent="0.25"/>
    <row r="43196" x14ac:dyDescent="0.25"/>
    <row r="43197" x14ac:dyDescent="0.25"/>
    <row r="43198" x14ac:dyDescent="0.25"/>
    <row r="43199" x14ac:dyDescent="0.25"/>
    <row r="43200" x14ac:dyDescent="0.25"/>
    <row r="43201" x14ac:dyDescent="0.25"/>
    <row r="43202" x14ac:dyDescent="0.25"/>
    <row r="43203" x14ac:dyDescent="0.25"/>
    <row r="43204" x14ac:dyDescent="0.25"/>
    <row r="43205" x14ac:dyDescent="0.25"/>
    <row r="43206" x14ac:dyDescent="0.25"/>
    <row r="43207" x14ac:dyDescent="0.25"/>
    <row r="43208" x14ac:dyDescent="0.25"/>
    <row r="43209" x14ac:dyDescent="0.25"/>
    <row r="43210" x14ac:dyDescent="0.25"/>
    <row r="43211" x14ac:dyDescent="0.25"/>
    <row r="43212" x14ac:dyDescent="0.25"/>
    <row r="43213" x14ac:dyDescent="0.25"/>
    <row r="43214" x14ac:dyDescent="0.25"/>
    <row r="43215" x14ac:dyDescent="0.25"/>
    <row r="43216" x14ac:dyDescent="0.25"/>
    <row r="43217" x14ac:dyDescent="0.25"/>
    <row r="43218" x14ac:dyDescent="0.25"/>
    <row r="43219" x14ac:dyDescent="0.25"/>
    <row r="43220" x14ac:dyDescent="0.25"/>
    <row r="43221" x14ac:dyDescent="0.25"/>
    <row r="43222" x14ac:dyDescent="0.25"/>
    <row r="43223" x14ac:dyDescent="0.25"/>
    <row r="43224" x14ac:dyDescent="0.25"/>
    <row r="43225" x14ac:dyDescent="0.25"/>
    <row r="43226" x14ac:dyDescent="0.25"/>
    <row r="43227" x14ac:dyDescent="0.25"/>
    <row r="43228" x14ac:dyDescent="0.25"/>
    <row r="43229" x14ac:dyDescent="0.25"/>
    <row r="43230" x14ac:dyDescent="0.25"/>
    <row r="43231" x14ac:dyDescent="0.25"/>
    <row r="43232" x14ac:dyDescent="0.25"/>
    <row r="43233" x14ac:dyDescent="0.25"/>
    <row r="43234" x14ac:dyDescent="0.25"/>
    <row r="43235" x14ac:dyDescent="0.25"/>
    <row r="43236" x14ac:dyDescent="0.25"/>
    <row r="43237" x14ac:dyDescent="0.25"/>
    <row r="43238" x14ac:dyDescent="0.25"/>
    <row r="43239" x14ac:dyDescent="0.25"/>
    <row r="43240" x14ac:dyDescent="0.25"/>
    <row r="43241" x14ac:dyDescent="0.25"/>
    <row r="43242" x14ac:dyDescent="0.25"/>
    <row r="43243" x14ac:dyDescent="0.25"/>
    <row r="43244" x14ac:dyDescent="0.25"/>
    <row r="43245" x14ac:dyDescent="0.25"/>
    <row r="43246" x14ac:dyDescent="0.25"/>
    <row r="43247" x14ac:dyDescent="0.25"/>
    <row r="43248" x14ac:dyDescent="0.25"/>
    <row r="43249" x14ac:dyDescent="0.25"/>
    <row r="43250" x14ac:dyDescent="0.25"/>
    <row r="43251" x14ac:dyDescent="0.25"/>
    <row r="43252" x14ac:dyDescent="0.25"/>
    <row r="43253" x14ac:dyDescent="0.25"/>
    <row r="43254" x14ac:dyDescent="0.25"/>
    <row r="43255" x14ac:dyDescent="0.25"/>
    <row r="43256" x14ac:dyDescent="0.25"/>
    <row r="43257" x14ac:dyDescent="0.25"/>
    <row r="43258" x14ac:dyDescent="0.25"/>
    <row r="43259" x14ac:dyDescent="0.25"/>
    <row r="43260" x14ac:dyDescent="0.25"/>
    <row r="43261" x14ac:dyDescent="0.25"/>
    <row r="43262" x14ac:dyDescent="0.25"/>
    <row r="43263" x14ac:dyDescent="0.25"/>
    <row r="43264" x14ac:dyDescent="0.25"/>
    <row r="43265" x14ac:dyDescent="0.25"/>
    <row r="43266" x14ac:dyDescent="0.25"/>
    <row r="43267" x14ac:dyDescent="0.25"/>
    <row r="43268" x14ac:dyDescent="0.25"/>
    <row r="43269" x14ac:dyDescent="0.25"/>
    <row r="43270" x14ac:dyDescent="0.25"/>
    <row r="43271" x14ac:dyDescent="0.25"/>
    <row r="43272" x14ac:dyDescent="0.25"/>
    <row r="43273" x14ac:dyDescent="0.25"/>
    <row r="43274" x14ac:dyDescent="0.25"/>
    <row r="43275" x14ac:dyDescent="0.25"/>
    <row r="43276" x14ac:dyDescent="0.25"/>
    <row r="43277" x14ac:dyDescent="0.25"/>
    <row r="43278" x14ac:dyDescent="0.25"/>
    <row r="43279" x14ac:dyDescent="0.25"/>
    <row r="43280" x14ac:dyDescent="0.25"/>
    <row r="43281" x14ac:dyDescent="0.25"/>
    <row r="43282" x14ac:dyDescent="0.25"/>
    <row r="43283" x14ac:dyDescent="0.25"/>
    <row r="43284" x14ac:dyDescent="0.25"/>
    <row r="43285" x14ac:dyDescent="0.25"/>
    <row r="43286" x14ac:dyDescent="0.25"/>
    <row r="43287" x14ac:dyDescent="0.25"/>
    <row r="43288" x14ac:dyDescent="0.25"/>
    <row r="43289" x14ac:dyDescent="0.25"/>
    <row r="43290" x14ac:dyDescent="0.25"/>
    <row r="43291" x14ac:dyDescent="0.25"/>
    <row r="43292" x14ac:dyDescent="0.25"/>
    <row r="43293" x14ac:dyDescent="0.25"/>
    <row r="43294" x14ac:dyDescent="0.25"/>
    <row r="43295" x14ac:dyDescent="0.25"/>
    <row r="43296" x14ac:dyDescent="0.25"/>
    <row r="43297" x14ac:dyDescent="0.25"/>
    <row r="43298" x14ac:dyDescent="0.25"/>
    <row r="43299" x14ac:dyDescent="0.25"/>
    <row r="43300" x14ac:dyDescent="0.25"/>
    <row r="43301" x14ac:dyDescent="0.25"/>
    <row r="43302" x14ac:dyDescent="0.25"/>
    <row r="43303" x14ac:dyDescent="0.25"/>
    <row r="43304" x14ac:dyDescent="0.25"/>
    <row r="43305" x14ac:dyDescent="0.25"/>
    <row r="43306" x14ac:dyDescent="0.25"/>
    <row r="43307" x14ac:dyDescent="0.25"/>
    <row r="43308" x14ac:dyDescent="0.25"/>
    <row r="43309" x14ac:dyDescent="0.25"/>
    <row r="43310" x14ac:dyDescent="0.25"/>
    <row r="43311" x14ac:dyDescent="0.25"/>
    <row r="43312" x14ac:dyDescent="0.25"/>
    <row r="43313" x14ac:dyDescent="0.25"/>
    <row r="43314" x14ac:dyDescent="0.25"/>
    <row r="43315" x14ac:dyDescent="0.25"/>
    <row r="43316" x14ac:dyDescent="0.25"/>
    <row r="43317" x14ac:dyDescent="0.25"/>
    <row r="43318" x14ac:dyDescent="0.25"/>
    <row r="43319" x14ac:dyDescent="0.25"/>
    <row r="43320" x14ac:dyDescent="0.25"/>
    <row r="43321" x14ac:dyDescent="0.25"/>
    <row r="43322" x14ac:dyDescent="0.25"/>
    <row r="43323" x14ac:dyDescent="0.25"/>
    <row r="43324" x14ac:dyDescent="0.25"/>
    <row r="43325" x14ac:dyDescent="0.25"/>
    <row r="43326" x14ac:dyDescent="0.25"/>
    <row r="43327" x14ac:dyDescent="0.25"/>
    <row r="43328" x14ac:dyDescent="0.25"/>
    <row r="43329" x14ac:dyDescent="0.25"/>
    <row r="43330" x14ac:dyDescent="0.25"/>
    <row r="43331" x14ac:dyDescent="0.25"/>
    <row r="43332" x14ac:dyDescent="0.25"/>
    <row r="43333" x14ac:dyDescent="0.25"/>
    <row r="43334" x14ac:dyDescent="0.25"/>
    <row r="43335" x14ac:dyDescent="0.25"/>
    <row r="43336" x14ac:dyDescent="0.25"/>
    <row r="43337" x14ac:dyDescent="0.25"/>
    <row r="43338" x14ac:dyDescent="0.25"/>
    <row r="43339" x14ac:dyDescent="0.25"/>
    <row r="43340" x14ac:dyDescent="0.25"/>
    <row r="43341" x14ac:dyDescent="0.25"/>
    <row r="43342" x14ac:dyDescent="0.25"/>
    <row r="43343" x14ac:dyDescent="0.25"/>
    <row r="43344" x14ac:dyDescent="0.25"/>
    <row r="43345" x14ac:dyDescent="0.25"/>
    <row r="43346" x14ac:dyDescent="0.25"/>
    <row r="43347" x14ac:dyDescent="0.25"/>
    <row r="43348" x14ac:dyDescent="0.25"/>
    <row r="43349" x14ac:dyDescent="0.25"/>
    <row r="43350" x14ac:dyDescent="0.25"/>
    <row r="43351" x14ac:dyDescent="0.25"/>
    <row r="43352" x14ac:dyDescent="0.25"/>
    <row r="43353" x14ac:dyDescent="0.25"/>
    <row r="43354" x14ac:dyDescent="0.25"/>
    <row r="43355" x14ac:dyDescent="0.25"/>
    <row r="43356" x14ac:dyDescent="0.25"/>
    <row r="43357" x14ac:dyDescent="0.25"/>
    <row r="43358" x14ac:dyDescent="0.25"/>
    <row r="43359" x14ac:dyDescent="0.25"/>
    <row r="43360" x14ac:dyDescent="0.25"/>
    <row r="43361" x14ac:dyDescent="0.25"/>
    <row r="43362" x14ac:dyDescent="0.25"/>
    <row r="43363" x14ac:dyDescent="0.25"/>
    <row r="43364" x14ac:dyDescent="0.25"/>
    <row r="43365" x14ac:dyDescent="0.25"/>
    <row r="43366" x14ac:dyDescent="0.25"/>
    <row r="43367" x14ac:dyDescent="0.25"/>
    <row r="43368" x14ac:dyDescent="0.25"/>
    <row r="43369" x14ac:dyDescent="0.25"/>
    <row r="43370" x14ac:dyDescent="0.25"/>
    <row r="43371" x14ac:dyDescent="0.25"/>
    <row r="43372" x14ac:dyDescent="0.25"/>
    <row r="43373" x14ac:dyDescent="0.25"/>
    <row r="43374" x14ac:dyDescent="0.25"/>
    <row r="43375" x14ac:dyDescent="0.25"/>
    <row r="43376" x14ac:dyDescent="0.25"/>
    <row r="43377" x14ac:dyDescent="0.25"/>
    <row r="43378" x14ac:dyDescent="0.25"/>
    <row r="43379" x14ac:dyDescent="0.25"/>
    <row r="43380" x14ac:dyDescent="0.25"/>
    <row r="43381" x14ac:dyDescent="0.25"/>
    <row r="43382" x14ac:dyDescent="0.25"/>
    <row r="43383" x14ac:dyDescent="0.25"/>
    <row r="43384" x14ac:dyDescent="0.25"/>
    <row r="43385" x14ac:dyDescent="0.25"/>
    <row r="43386" x14ac:dyDescent="0.25"/>
    <row r="43387" x14ac:dyDescent="0.25"/>
    <row r="43388" x14ac:dyDescent="0.25"/>
    <row r="43389" x14ac:dyDescent="0.25"/>
    <row r="43390" x14ac:dyDescent="0.25"/>
    <row r="43391" x14ac:dyDescent="0.25"/>
    <row r="43392" x14ac:dyDescent="0.25"/>
    <row r="43393" x14ac:dyDescent="0.25"/>
    <row r="43394" x14ac:dyDescent="0.25"/>
    <row r="43395" x14ac:dyDescent="0.25"/>
    <row r="43396" x14ac:dyDescent="0.25"/>
    <row r="43397" x14ac:dyDescent="0.25"/>
    <row r="43398" x14ac:dyDescent="0.25"/>
    <row r="43399" x14ac:dyDescent="0.25"/>
    <row r="43400" x14ac:dyDescent="0.25"/>
    <row r="43401" x14ac:dyDescent="0.25"/>
    <row r="43402" x14ac:dyDescent="0.25"/>
    <row r="43403" x14ac:dyDescent="0.25"/>
    <row r="43404" x14ac:dyDescent="0.25"/>
    <row r="43405" x14ac:dyDescent="0.25"/>
    <row r="43406" x14ac:dyDescent="0.25"/>
    <row r="43407" x14ac:dyDescent="0.25"/>
    <row r="43408" x14ac:dyDescent="0.25"/>
    <row r="43409" x14ac:dyDescent="0.25"/>
    <row r="43410" x14ac:dyDescent="0.25"/>
    <row r="43411" x14ac:dyDescent="0.25"/>
    <row r="43412" x14ac:dyDescent="0.25"/>
    <row r="43413" x14ac:dyDescent="0.25"/>
    <row r="43414" x14ac:dyDescent="0.25"/>
    <row r="43415" x14ac:dyDescent="0.25"/>
    <row r="43416" x14ac:dyDescent="0.25"/>
    <row r="43417" x14ac:dyDescent="0.25"/>
    <row r="43418" x14ac:dyDescent="0.25"/>
    <row r="43419" x14ac:dyDescent="0.25"/>
    <row r="43420" x14ac:dyDescent="0.25"/>
    <row r="43421" x14ac:dyDescent="0.25"/>
    <row r="43422" x14ac:dyDescent="0.25"/>
    <row r="43423" x14ac:dyDescent="0.25"/>
    <row r="43424" x14ac:dyDescent="0.25"/>
    <row r="43425" x14ac:dyDescent="0.25"/>
    <row r="43426" x14ac:dyDescent="0.25"/>
    <row r="43427" x14ac:dyDescent="0.25"/>
    <row r="43428" x14ac:dyDescent="0.25"/>
    <row r="43429" x14ac:dyDescent="0.25"/>
    <row r="43430" x14ac:dyDescent="0.25"/>
    <row r="43431" x14ac:dyDescent="0.25"/>
    <row r="43432" x14ac:dyDescent="0.25"/>
    <row r="43433" x14ac:dyDescent="0.25"/>
    <row r="43434" x14ac:dyDescent="0.25"/>
    <row r="43435" x14ac:dyDescent="0.25"/>
    <row r="43436" x14ac:dyDescent="0.25"/>
    <row r="43437" x14ac:dyDescent="0.25"/>
    <row r="43438" x14ac:dyDescent="0.25"/>
    <row r="43439" x14ac:dyDescent="0.25"/>
    <row r="43440" x14ac:dyDescent="0.25"/>
    <row r="43441" x14ac:dyDescent="0.25"/>
    <row r="43442" x14ac:dyDescent="0.25"/>
    <row r="43443" x14ac:dyDescent="0.25"/>
    <row r="43444" x14ac:dyDescent="0.25"/>
    <row r="43445" x14ac:dyDescent="0.25"/>
    <row r="43446" x14ac:dyDescent="0.25"/>
    <row r="43447" x14ac:dyDescent="0.25"/>
    <row r="43448" x14ac:dyDescent="0.25"/>
    <row r="43449" x14ac:dyDescent="0.25"/>
    <row r="43450" x14ac:dyDescent="0.25"/>
    <row r="43451" x14ac:dyDescent="0.25"/>
    <row r="43452" x14ac:dyDescent="0.25"/>
    <row r="43453" x14ac:dyDescent="0.25"/>
    <row r="43454" x14ac:dyDescent="0.25"/>
    <row r="43455" x14ac:dyDescent="0.25"/>
    <row r="43456" x14ac:dyDescent="0.25"/>
    <row r="43457" x14ac:dyDescent="0.25"/>
    <row r="43458" x14ac:dyDescent="0.25"/>
    <row r="43459" x14ac:dyDescent="0.25"/>
    <row r="43460" x14ac:dyDescent="0.25"/>
    <row r="43461" x14ac:dyDescent="0.25"/>
    <row r="43462" x14ac:dyDescent="0.25"/>
    <row r="43463" x14ac:dyDescent="0.25"/>
    <row r="43464" x14ac:dyDescent="0.25"/>
    <row r="43465" x14ac:dyDescent="0.25"/>
    <row r="43466" x14ac:dyDescent="0.25"/>
    <row r="43467" x14ac:dyDescent="0.25"/>
    <row r="43468" x14ac:dyDescent="0.25"/>
    <row r="43469" x14ac:dyDescent="0.25"/>
    <row r="43470" x14ac:dyDescent="0.25"/>
    <row r="43471" x14ac:dyDescent="0.25"/>
    <row r="43472" x14ac:dyDescent="0.25"/>
    <row r="43473" x14ac:dyDescent="0.25"/>
    <row r="43474" x14ac:dyDescent="0.25"/>
    <row r="43475" x14ac:dyDescent="0.25"/>
    <row r="43476" x14ac:dyDescent="0.25"/>
    <row r="43477" x14ac:dyDescent="0.25"/>
    <row r="43478" x14ac:dyDescent="0.25"/>
    <row r="43479" x14ac:dyDescent="0.25"/>
    <row r="43480" x14ac:dyDescent="0.25"/>
    <row r="43481" x14ac:dyDescent="0.25"/>
    <row r="43482" x14ac:dyDescent="0.25"/>
    <row r="43483" x14ac:dyDescent="0.25"/>
    <row r="43484" x14ac:dyDescent="0.25"/>
    <row r="43485" x14ac:dyDescent="0.25"/>
    <row r="43486" x14ac:dyDescent="0.25"/>
    <row r="43487" x14ac:dyDescent="0.25"/>
    <row r="43488" x14ac:dyDescent="0.25"/>
    <row r="43489" x14ac:dyDescent="0.25"/>
    <row r="43490" x14ac:dyDescent="0.25"/>
    <row r="43491" x14ac:dyDescent="0.25"/>
    <row r="43492" x14ac:dyDescent="0.25"/>
    <row r="43493" x14ac:dyDescent="0.25"/>
    <row r="43494" x14ac:dyDescent="0.25"/>
    <row r="43495" x14ac:dyDescent="0.25"/>
    <row r="43496" x14ac:dyDescent="0.25"/>
    <row r="43497" x14ac:dyDescent="0.25"/>
    <row r="43498" x14ac:dyDescent="0.25"/>
    <row r="43499" x14ac:dyDescent="0.25"/>
    <row r="43500" x14ac:dyDescent="0.25"/>
    <row r="43501" x14ac:dyDescent="0.25"/>
    <row r="43502" x14ac:dyDescent="0.25"/>
    <row r="43503" x14ac:dyDescent="0.25"/>
    <row r="43504" x14ac:dyDescent="0.25"/>
    <row r="43505" x14ac:dyDescent="0.25"/>
    <row r="43506" x14ac:dyDescent="0.25"/>
    <row r="43507" x14ac:dyDescent="0.25"/>
    <row r="43508" x14ac:dyDescent="0.25"/>
    <row r="43509" x14ac:dyDescent="0.25"/>
    <row r="43510" x14ac:dyDescent="0.25"/>
    <row r="43511" x14ac:dyDescent="0.25"/>
    <row r="43512" x14ac:dyDescent="0.25"/>
    <row r="43513" x14ac:dyDescent="0.25"/>
    <row r="43514" x14ac:dyDescent="0.25"/>
    <row r="43515" x14ac:dyDescent="0.25"/>
    <row r="43516" x14ac:dyDescent="0.25"/>
    <row r="43517" x14ac:dyDescent="0.25"/>
    <row r="43518" x14ac:dyDescent="0.25"/>
    <row r="43519" x14ac:dyDescent="0.25"/>
    <row r="43520" x14ac:dyDescent="0.25"/>
    <row r="43521" x14ac:dyDescent="0.25"/>
    <row r="43522" x14ac:dyDescent="0.25"/>
    <row r="43523" x14ac:dyDescent="0.25"/>
    <row r="43524" x14ac:dyDescent="0.25"/>
    <row r="43525" x14ac:dyDescent="0.25"/>
    <row r="43526" x14ac:dyDescent="0.25"/>
    <row r="43527" x14ac:dyDescent="0.25"/>
    <row r="43528" x14ac:dyDescent="0.25"/>
    <row r="43529" x14ac:dyDescent="0.25"/>
    <row r="43530" x14ac:dyDescent="0.25"/>
    <row r="43531" x14ac:dyDescent="0.25"/>
    <row r="43532" x14ac:dyDescent="0.25"/>
    <row r="43533" x14ac:dyDescent="0.25"/>
    <row r="43534" x14ac:dyDescent="0.25"/>
    <row r="43535" x14ac:dyDescent="0.25"/>
    <row r="43536" x14ac:dyDescent="0.25"/>
    <row r="43537" x14ac:dyDescent="0.25"/>
    <row r="43538" x14ac:dyDescent="0.25"/>
    <row r="43539" x14ac:dyDescent="0.25"/>
    <row r="43540" x14ac:dyDescent="0.25"/>
    <row r="43541" x14ac:dyDescent="0.25"/>
    <row r="43542" x14ac:dyDescent="0.25"/>
    <row r="43543" x14ac:dyDescent="0.25"/>
    <row r="43544" x14ac:dyDescent="0.25"/>
    <row r="43545" x14ac:dyDescent="0.25"/>
    <row r="43546" x14ac:dyDescent="0.25"/>
    <row r="43547" x14ac:dyDescent="0.25"/>
    <row r="43548" x14ac:dyDescent="0.25"/>
    <row r="43549" x14ac:dyDescent="0.25"/>
    <row r="43550" x14ac:dyDescent="0.25"/>
    <row r="43551" x14ac:dyDescent="0.25"/>
    <row r="43552" x14ac:dyDescent="0.25"/>
    <row r="43553" x14ac:dyDescent="0.25"/>
    <row r="43554" x14ac:dyDescent="0.25"/>
    <row r="43555" x14ac:dyDescent="0.25"/>
    <row r="43556" x14ac:dyDescent="0.25"/>
    <row r="43557" x14ac:dyDescent="0.25"/>
    <row r="43558" x14ac:dyDescent="0.25"/>
    <row r="43559" x14ac:dyDescent="0.25"/>
    <row r="43560" x14ac:dyDescent="0.25"/>
    <row r="43561" x14ac:dyDescent="0.25"/>
    <row r="43562" x14ac:dyDescent="0.25"/>
    <row r="43563" x14ac:dyDescent="0.25"/>
    <row r="43564" x14ac:dyDescent="0.25"/>
    <row r="43565" x14ac:dyDescent="0.25"/>
    <row r="43566" x14ac:dyDescent="0.25"/>
    <row r="43567" x14ac:dyDescent="0.25"/>
    <row r="43568" x14ac:dyDescent="0.25"/>
    <row r="43569" x14ac:dyDescent="0.25"/>
    <row r="43570" x14ac:dyDescent="0.25"/>
    <row r="43571" x14ac:dyDescent="0.25"/>
    <row r="43572" x14ac:dyDescent="0.25"/>
    <row r="43573" x14ac:dyDescent="0.25"/>
    <row r="43574" x14ac:dyDescent="0.25"/>
    <row r="43575" x14ac:dyDescent="0.25"/>
    <row r="43576" x14ac:dyDescent="0.25"/>
    <row r="43577" x14ac:dyDescent="0.25"/>
    <row r="43578" x14ac:dyDescent="0.25"/>
    <row r="43579" x14ac:dyDescent="0.25"/>
    <row r="43580" x14ac:dyDescent="0.25"/>
    <row r="43581" x14ac:dyDescent="0.25"/>
    <row r="43582" x14ac:dyDescent="0.25"/>
    <row r="43583" x14ac:dyDescent="0.25"/>
    <row r="43584" x14ac:dyDescent="0.25"/>
    <row r="43585" x14ac:dyDescent="0.25"/>
    <row r="43586" x14ac:dyDescent="0.25"/>
    <row r="43587" x14ac:dyDescent="0.25"/>
    <row r="43588" x14ac:dyDescent="0.25"/>
    <row r="43589" x14ac:dyDescent="0.25"/>
    <row r="43590" x14ac:dyDescent="0.25"/>
    <row r="43591" x14ac:dyDescent="0.25"/>
    <row r="43592" x14ac:dyDescent="0.25"/>
    <row r="43593" x14ac:dyDescent="0.25"/>
    <row r="43594" x14ac:dyDescent="0.25"/>
    <row r="43595" x14ac:dyDescent="0.25"/>
    <row r="43596" x14ac:dyDescent="0.25"/>
    <row r="43597" x14ac:dyDescent="0.25"/>
    <row r="43598" x14ac:dyDescent="0.25"/>
    <row r="43599" x14ac:dyDescent="0.25"/>
    <row r="43600" x14ac:dyDescent="0.25"/>
    <row r="43601" x14ac:dyDescent="0.25"/>
    <row r="43602" x14ac:dyDescent="0.25"/>
    <row r="43603" x14ac:dyDescent="0.25"/>
    <row r="43604" x14ac:dyDescent="0.25"/>
    <row r="43605" x14ac:dyDescent="0.25"/>
    <row r="43606" x14ac:dyDescent="0.25"/>
    <row r="43607" x14ac:dyDescent="0.25"/>
    <row r="43608" x14ac:dyDescent="0.25"/>
    <row r="43609" x14ac:dyDescent="0.25"/>
    <row r="43610" x14ac:dyDescent="0.25"/>
    <row r="43611" x14ac:dyDescent="0.25"/>
    <row r="43612" x14ac:dyDescent="0.25"/>
    <row r="43613" x14ac:dyDescent="0.25"/>
    <row r="43614" x14ac:dyDescent="0.25"/>
    <row r="43615" x14ac:dyDescent="0.25"/>
    <row r="43616" x14ac:dyDescent="0.25"/>
    <row r="43617" x14ac:dyDescent="0.25"/>
    <row r="43618" x14ac:dyDescent="0.25"/>
    <row r="43619" x14ac:dyDescent="0.25"/>
    <row r="43620" x14ac:dyDescent="0.25"/>
    <row r="43621" x14ac:dyDescent="0.25"/>
    <row r="43622" x14ac:dyDescent="0.25"/>
    <row r="43623" x14ac:dyDescent="0.25"/>
    <row r="43624" x14ac:dyDescent="0.25"/>
    <row r="43625" x14ac:dyDescent="0.25"/>
    <row r="43626" x14ac:dyDescent="0.25"/>
    <row r="43627" x14ac:dyDescent="0.25"/>
    <row r="43628" x14ac:dyDescent="0.25"/>
    <row r="43629" x14ac:dyDescent="0.25"/>
    <row r="43630" x14ac:dyDescent="0.25"/>
    <row r="43631" x14ac:dyDescent="0.25"/>
    <row r="43632" x14ac:dyDescent="0.25"/>
    <row r="43633" x14ac:dyDescent="0.25"/>
    <row r="43634" x14ac:dyDescent="0.25"/>
    <row r="43635" x14ac:dyDescent="0.25"/>
    <row r="43636" x14ac:dyDescent="0.25"/>
    <row r="43637" x14ac:dyDescent="0.25"/>
    <row r="43638" x14ac:dyDescent="0.25"/>
    <row r="43639" x14ac:dyDescent="0.25"/>
    <row r="43640" x14ac:dyDescent="0.25"/>
    <row r="43641" x14ac:dyDescent="0.25"/>
    <row r="43642" x14ac:dyDescent="0.25"/>
    <row r="43643" x14ac:dyDescent="0.25"/>
    <row r="43644" x14ac:dyDescent="0.25"/>
    <row r="43645" x14ac:dyDescent="0.25"/>
    <row r="43646" x14ac:dyDescent="0.25"/>
    <row r="43647" x14ac:dyDescent="0.25"/>
    <row r="43648" x14ac:dyDescent="0.25"/>
    <row r="43649" x14ac:dyDescent="0.25"/>
    <row r="43650" x14ac:dyDescent="0.25"/>
    <row r="43651" x14ac:dyDescent="0.25"/>
    <row r="43652" x14ac:dyDescent="0.25"/>
    <row r="43653" x14ac:dyDescent="0.25"/>
    <row r="43654" x14ac:dyDescent="0.25"/>
    <row r="43655" x14ac:dyDescent="0.25"/>
    <row r="43656" x14ac:dyDescent="0.25"/>
    <row r="43657" x14ac:dyDescent="0.25"/>
    <row r="43658" x14ac:dyDescent="0.25"/>
    <row r="43659" x14ac:dyDescent="0.25"/>
    <row r="43660" x14ac:dyDescent="0.25"/>
    <row r="43661" x14ac:dyDescent="0.25"/>
    <row r="43662" x14ac:dyDescent="0.25"/>
    <row r="43663" x14ac:dyDescent="0.25"/>
    <row r="43664" x14ac:dyDescent="0.25"/>
    <row r="43665" x14ac:dyDescent="0.25"/>
    <row r="43666" x14ac:dyDescent="0.25"/>
    <row r="43667" x14ac:dyDescent="0.25"/>
    <row r="43668" x14ac:dyDescent="0.25"/>
    <row r="43669" x14ac:dyDescent="0.25"/>
    <row r="43670" x14ac:dyDescent="0.25"/>
    <row r="43671" x14ac:dyDescent="0.25"/>
    <row r="43672" x14ac:dyDescent="0.25"/>
    <row r="43673" x14ac:dyDescent="0.25"/>
    <row r="43674" x14ac:dyDescent="0.25"/>
    <row r="43675" x14ac:dyDescent="0.25"/>
    <row r="43676" x14ac:dyDescent="0.25"/>
    <row r="43677" x14ac:dyDescent="0.25"/>
    <row r="43678" x14ac:dyDescent="0.25"/>
    <row r="43679" x14ac:dyDescent="0.25"/>
    <row r="43680" x14ac:dyDescent="0.25"/>
    <row r="43681" x14ac:dyDescent="0.25"/>
    <row r="43682" x14ac:dyDescent="0.25"/>
    <row r="43683" x14ac:dyDescent="0.25"/>
    <row r="43684" x14ac:dyDescent="0.25"/>
    <row r="43685" x14ac:dyDescent="0.25"/>
    <row r="43686" x14ac:dyDescent="0.25"/>
    <row r="43687" x14ac:dyDescent="0.25"/>
    <row r="43688" x14ac:dyDescent="0.25"/>
    <row r="43689" x14ac:dyDescent="0.25"/>
    <row r="43690" x14ac:dyDescent="0.25"/>
    <row r="43691" x14ac:dyDescent="0.25"/>
    <row r="43692" x14ac:dyDescent="0.25"/>
    <row r="43693" x14ac:dyDescent="0.25"/>
    <row r="43694" x14ac:dyDescent="0.25"/>
    <row r="43695" x14ac:dyDescent="0.25"/>
    <row r="43696" x14ac:dyDescent="0.25"/>
    <row r="43697" x14ac:dyDescent="0.25"/>
    <row r="43698" x14ac:dyDescent="0.25"/>
    <row r="43699" x14ac:dyDescent="0.25"/>
    <row r="43700" x14ac:dyDescent="0.25"/>
    <row r="43701" x14ac:dyDescent="0.25"/>
    <row r="43702" x14ac:dyDescent="0.25"/>
    <row r="43703" x14ac:dyDescent="0.25"/>
    <row r="43704" x14ac:dyDescent="0.25"/>
    <row r="43705" x14ac:dyDescent="0.25"/>
    <row r="43706" x14ac:dyDescent="0.25"/>
    <row r="43707" x14ac:dyDescent="0.25"/>
    <row r="43708" x14ac:dyDescent="0.25"/>
    <row r="43709" x14ac:dyDescent="0.25"/>
    <row r="43710" x14ac:dyDescent="0.25"/>
    <row r="43711" x14ac:dyDescent="0.25"/>
    <row r="43712" x14ac:dyDescent="0.25"/>
    <row r="43713" x14ac:dyDescent="0.25"/>
    <row r="43714" x14ac:dyDescent="0.25"/>
    <row r="43715" x14ac:dyDescent="0.25"/>
    <row r="43716" x14ac:dyDescent="0.25"/>
    <row r="43717" x14ac:dyDescent="0.25"/>
    <row r="43718" x14ac:dyDescent="0.25"/>
    <row r="43719" x14ac:dyDescent="0.25"/>
    <row r="43720" x14ac:dyDescent="0.25"/>
    <row r="43721" x14ac:dyDescent="0.25"/>
    <row r="43722" x14ac:dyDescent="0.25"/>
    <row r="43723" x14ac:dyDescent="0.25"/>
    <row r="43724" x14ac:dyDescent="0.25"/>
    <row r="43725" x14ac:dyDescent="0.25"/>
    <row r="43726" x14ac:dyDescent="0.25"/>
    <row r="43727" x14ac:dyDescent="0.25"/>
    <row r="43728" x14ac:dyDescent="0.25"/>
    <row r="43729" x14ac:dyDescent="0.25"/>
    <row r="43730" x14ac:dyDescent="0.25"/>
    <row r="43731" x14ac:dyDescent="0.25"/>
    <row r="43732" x14ac:dyDescent="0.25"/>
    <row r="43733" x14ac:dyDescent="0.25"/>
    <row r="43734" x14ac:dyDescent="0.25"/>
    <row r="43735" x14ac:dyDescent="0.25"/>
    <row r="43736" x14ac:dyDescent="0.25"/>
    <row r="43737" x14ac:dyDescent="0.25"/>
    <row r="43738" x14ac:dyDescent="0.25"/>
    <row r="43739" x14ac:dyDescent="0.25"/>
    <row r="43740" x14ac:dyDescent="0.25"/>
    <row r="43741" x14ac:dyDescent="0.25"/>
    <row r="43742" x14ac:dyDescent="0.25"/>
    <row r="43743" x14ac:dyDescent="0.25"/>
    <row r="43744" x14ac:dyDescent="0.25"/>
    <row r="43745" x14ac:dyDescent="0.25"/>
    <row r="43746" x14ac:dyDescent="0.25"/>
    <row r="43747" x14ac:dyDescent="0.25"/>
    <row r="43748" x14ac:dyDescent="0.25"/>
    <row r="43749" x14ac:dyDescent="0.25"/>
    <row r="43750" x14ac:dyDescent="0.25"/>
    <row r="43751" x14ac:dyDescent="0.25"/>
    <row r="43752" x14ac:dyDescent="0.25"/>
    <row r="43753" x14ac:dyDescent="0.25"/>
    <row r="43754" x14ac:dyDescent="0.25"/>
    <row r="43755" x14ac:dyDescent="0.25"/>
    <row r="43756" x14ac:dyDescent="0.25"/>
    <row r="43757" x14ac:dyDescent="0.25"/>
    <row r="43758" x14ac:dyDescent="0.25"/>
    <row r="43759" x14ac:dyDescent="0.25"/>
    <row r="43760" x14ac:dyDescent="0.25"/>
    <row r="43761" x14ac:dyDescent="0.25"/>
    <row r="43762" x14ac:dyDescent="0.25"/>
    <row r="43763" x14ac:dyDescent="0.25"/>
    <row r="43764" x14ac:dyDescent="0.25"/>
    <row r="43765" x14ac:dyDescent="0.25"/>
    <row r="43766" x14ac:dyDescent="0.25"/>
    <row r="43767" x14ac:dyDescent="0.25"/>
    <row r="43768" x14ac:dyDescent="0.25"/>
    <row r="43769" x14ac:dyDescent="0.25"/>
    <row r="43770" x14ac:dyDescent="0.25"/>
    <row r="43771" x14ac:dyDescent="0.25"/>
    <row r="43772" x14ac:dyDescent="0.25"/>
    <row r="43773" x14ac:dyDescent="0.25"/>
    <row r="43774" x14ac:dyDescent="0.25"/>
    <row r="43775" x14ac:dyDescent="0.25"/>
    <row r="43776" x14ac:dyDescent="0.25"/>
    <row r="43777" x14ac:dyDescent="0.25"/>
    <row r="43778" x14ac:dyDescent="0.25"/>
    <row r="43779" x14ac:dyDescent="0.25"/>
    <row r="43780" x14ac:dyDescent="0.25"/>
    <row r="43781" x14ac:dyDescent="0.25"/>
    <row r="43782" x14ac:dyDescent="0.25"/>
    <row r="43783" x14ac:dyDescent="0.25"/>
    <row r="43784" x14ac:dyDescent="0.25"/>
    <row r="43785" x14ac:dyDescent="0.25"/>
    <row r="43786" x14ac:dyDescent="0.25"/>
    <row r="43787" x14ac:dyDescent="0.25"/>
    <row r="43788" x14ac:dyDescent="0.25"/>
    <row r="43789" x14ac:dyDescent="0.25"/>
    <row r="43790" x14ac:dyDescent="0.25"/>
    <row r="43791" x14ac:dyDescent="0.25"/>
    <row r="43792" x14ac:dyDescent="0.25"/>
    <row r="43793" x14ac:dyDescent="0.25"/>
    <row r="43794" x14ac:dyDescent="0.25"/>
    <row r="43795" x14ac:dyDescent="0.25"/>
    <row r="43796" x14ac:dyDescent="0.25"/>
    <row r="43797" x14ac:dyDescent="0.25"/>
    <row r="43798" x14ac:dyDescent="0.25"/>
    <row r="43799" x14ac:dyDescent="0.25"/>
    <row r="43800" x14ac:dyDescent="0.25"/>
    <row r="43801" x14ac:dyDescent="0.25"/>
    <row r="43802" x14ac:dyDescent="0.25"/>
    <row r="43803" x14ac:dyDescent="0.25"/>
    <row r="43804" x14ac:dyDescent="0.25"/>
    <row r="43805" x14ac:dyDescent="0.25"/>
    <row r="43806" x14ac:dyDescent="0.25"/>
    <row r="43807" x14ac:dyDescent="0.25"/>
    <row r="43808" x14ac:dyDescent="0.25"/>
    <row r="43809" x14ac:dyDescent="0.25"/>
    <row r="43810" x14ac:dyDescent="0.25"/>
    <row r="43811" x14ac:dyDescent="0.25"/>
    <row r="43812" x14ac:dyDescent="0.25"/>
    <row r="43813" x14ac:dyDescent="0.25"/>
    <row r="43814" x14ac:dyDescent="0.25"/>
    <row r="43815" x14ac:dyDescent="0.25"/>
    <row r="43816" x14ac:dyDescent="0.25"/>
    <row r="43817" x14ac:dyDescent="0.25"/>
    <row r="43818" x14ac:dyDescent="0.25"/>
    <row r="43819" x14ac:dyDescent="0.25"/>
    <row r="43820" x14ac:dyDescent="0.25"/>
    <row r="43821" x14ac:dyDescent="0.25"/>
    <row r="43822" x14ac:dyDescent="0.25"/>
    <row r="43823" x14ac:dyDescent="0.25"/>
    <row r="43824" x14ac:dyDescent="0.25"/>
    <row r="43825" x14ac:dyDescent="0.25"/>
    <row r="43826" x14ac:dyDescent="0.25"/>
    <row r="43827" x14ac:dyDescent="0.25"/>
    <row r="43828" x14ac:dyDescent="0.25"/>
    <row r="43829" x14ac:dyDescent="0.25"/>
    <row r="43830" x14ac:dyDescent="0.25"/>
    <row r="43831" x14ac:dyDescent="0.25"/>
    <row r="43832" x14ac:dyDescent="0.25"/>
    <row r="43833" x14ac:dyDescent="0.25"/>
    <row r="43834" x14ac:dyDescent="0.25"/>
    <row r="43835" x14ac:dyDescent="0.25"/>
    <row r="43836" x14ac:dyDescent="0.25"/>
    <row r="43837" x14ac:dyDescent="0.25"/>
    <row r="43838" x14ac:dyDescent="0.25"/>
    <row r="43839" x14ac:dyDescent="0.25"/>
    <row r="43840" x14ac:dyDescent="0.25"/>
    <row r="43841" x14ac:dyDescent="0.25"/>
    <row r="43842" x14ac:dyDescent="0.25"/>
    <row r="43843" x14ac:dyDescent="0.25"/>
    <row r="43844" x14ac:dyDescent="0.25"/>
    <row r="43845" x14ac:dyDescent="0.25"/>
    <row r="43846" x14ac:dyDescent="0.25"/>
    <row r="43847" x14ac:dyDescent="0.25"/>
    <row r="43848" x14ac:dyDescent="0.25"/>
    <row r="43849" x14ac:dyDescent="0.25"/>
    <row r="43850" x14ac:dyDescent="0.25"/>
    <row r="43851" x14ac:dyDescent="0.25"/>
    <row r="43852" x14ac:dyDescent="0.25"/>
    <row r="43853" x14ac:dyDescent="0.25"/>
    <row r="43854" x14ac:dyDescent="0.25"/>
    <row r="43855" x14ac:dyDescent="0.25"/>
    <row r="43856" x14ac:dyDescent="0.25"/>
    <row r="43857" x14ac:dyDescent="0.25"/>
    <row r="43858" x14ac:dyDescent="0.25"/>
    <row r="43859" x14ac:dyDescent="0.25"/>
    <row r="43860" x14ac:dyDescent="0.25"/>
    <row r="43861" x14ac:dyDescent="0.25"/>
    <row r="43862" x14ac:dyDescent="0.25"/>
    <row r="43863" x14ac:dyDescent="0.25"/>
    <row r="43864" x14ac:dyDescent="0.25"/>
    <row r="43865" x14ac:dyDescent="0.25"/>
    <row r="43866" x14ac:dyDescent="0.25"/>
    <row r="43867" x14ac:dyDescent="0.25"/>
    <row r="43868" x14ac:dyDescent="0.25"/>
    <row r="43869" x14ac:dyDescent="0.25"/>
    <row r="43870" x14ac:dyDescent="0.25"/>
    <row r="43871" x14ac:dyDescent="0.25"/>
    <row r="43872" x14ac:dyDescent="0.25"/>
    <row r="43873" x14ac:dyDescent="0.25"/>
    <row r="43874" x14ac:dyDescent="0.25"/>
    <row r="43875" x14ac:dyDescent="0.25"/>
    <row r="43876" x14ac:dyDescent="0.25"/>
    <row r="43877" x14ac:dyDescent="0.25"/>
    <row r="43878" x14ac:dyDescent="0.25"/>
    <row r="43879" x14ac:dyDescent="0.25"/>
    <row r="43880" x14ac:dyDescent="0.25"/>
    <row r="43881" x14ac:dyDescent="0.25"/>
    <row r="43882" x14ac:dyDescent="0.25"/>
    <row r="43883" x14ac:dyDescent="0.25"/>
    <row r="43884" x14ac:dyDescent="0.25"/>
    <row r="43885" x14ac:dyDescent="0.25"/>
    <row r="43886" x14ac:dyDescent="0.25"/>
    <row r="43887" x14ac:dyDescent="0.25"/>
    <row r="43888" x14ac:dyDescent="0.25"/>
    <row r="43889" x14ac:dyDescent="0.25"/>
    <row r="43890" x14ac:dyDescent="0.25"/>
    <row r="43891" x14ac:dyDescent="0.25"/>
    <row r="43892" x14ac:dyDescent="0.25"/>
    <row r="43893" x14ac:dyDescent="0.25"/>
    <row r="43894" x14ac:dyDescent="0.25"/>
    <row r="43895" x14ac:dyDescent="0.25"/>
    <row r="43896" x14ac:dyDescent="0.25"/>
    <row r="43897" x14ac:dyDescent="0.25"/>
    <row r="43898" x14ac:dyDescent="0.25"/>
    <row r="43899" x14ac:dyDescent="0.25"/>
    <row r="43900" x14ac:dyDescent="0.25"/>
    <row r="43901" x14ac:dyDescent="0.25"/>
    <row r="43902" x14ac:dyDescent="0.25"/>
    <row r="43903" x14ac:dyDescent="0.25"/>
    <row r="43904" x14ac:dyDescent="0.25"/>
    <row r="43905" x14ac:dyDescent="0.25"/>
    <row r="43906" x14ac:dyDescent="0.25"/>
    <row r="43907" x14ac:dyDescent="0.25"/>
    <row r="43908" x14ac:dyDescent="0.25"/>
    <row r="43909" x14ac:dyDescent="0.25"/>
    <row r="43910" x14ac:dyDescent="0.25"/>
    <row r="43911" x14ac:dyDescent="0.25"/>
    <row r="43912" x14ac:dyDescent="0.25"/>
    <row r="43913" x14ac:dyDescent="0.25"/>
    <row r="43914" x14ac:dyDescent="0.25"/>
    <row r="43915" x14ac:dyDescent="0.25"/>
    <row r="43916" x14ac:dyDescent="0.25"/>
    <row r="43917" x14ac:dyDescent="0.25"/>
    <row r="43918" x14ac:dyDescent="0.25"/>
    <row r="43919" x14ac:dyDescent="0.25"/>
    <row r="43920" x14ac:dyDescent="0.25"/>
    <row r="43921" x14ac:dyDescent="0.25"/>
    <row r="43922" x14ac:dyDescent="0.25"/>
    <row r="43923" x14ac:dyDescent="0.25"/>
    <row r="43924" x14ac:dyDescent="0.25"/>
    <row r="43925" x14ac:dyDescent="0.25"/>
    <row r="43926" x14ac:dyDescent="0.25"/>
    <row r="43927" x14ac:dyDescent="0.25"/>
    <row r="43928" x14ac:dyDescent="0.25"/>
    <row r="43929" x14ac:dyDescent="0.25"/>
    <row r="43930" x14ac:dyDescent="0.25"/>
    <row r="43931" x14ac:dyDescent="0.25"/>
    <row r="43932" x14ac:dyDescent="0.25"/>
    <row r="43933" x14ac:dyDescent="0.25"/>
    <row r="43934" x14ac:dyDescent="0.25"/>
    <row r="43935" x14ac:dyDescent="0.25"/>
    <row r="43936" x14ac:dyDescent="0.25"/>
    <row r="43937" x14ac:dyDescent="0.25"/>
    <row r="43938" x14ac:dyDescent="0.25"/>
    <row r="43939" x14ac:dyDescent="0.25"/>
    <row r="43940" x14ac:dyDescent="0.25"/>
    <row r="43941" x14ac:dyDescent="0.25"/>
    <row r="43942" x14ac:dyDescent="0.25"/>
    <row r="43943" x14ac:dyDescent="0.25"/>
    <row r="43944" x14ac:dyDescent="0.25"/>
    <row r="43945" x14ac:dyDescent="0.25"/>
    <row r="43946" x14ac:dyDescent="0.25"/>
    <row r="43947" x14ac:dyDescent="0.25"/>
    <row r="43948" x14ac:dyDescent="0.25"/>
    <row r="43949" x14ac:dyDescent="0.25"/>
    <row r="43950" x14ac:dyDescent="0.25"/>
    <row r="43951" x14ac:dyDescent="0.25"/>
    <row r="43952" x14ac:dyDescent="0.25"/>
    <row r="43953" x14ac:dyDescent="0.25"/>
    <row r="43954" x14ac:dyDescent="0.25"/>
    <row r="43955" x14ac:dyDescent="0.25"/>
    <row r="43956" x14ac:dyDescent="0.25"/>
    <row r="43957" x14ac:dyDescent="0.25"/>
    <row r="43958" x14ac:dyDescent="0.25"/>
    <row r="43959" x14ac:dyDescent="0.25"/>
    <row r="43960" x14ac:dyDescent="0.25"/>
    <row r="43961" x14ac:dyDescent="0.25"/>
    <row r="43962" x14ac:dyDescent="0.25"/>
    <row r="43963" x14ac:dyDescent="0.25"/>
    <row r="43964" x14ac:dyDescent="0.25"/>
    <row r="43965" x14ac:dyDescent="0.25"/>
    <row r="43966" x14ac:dyDescent="0.25"/>
    <row r="43967" x14ac:dyDescent="0.25"/>
    <row r="43968" x14ac:dyDescent="0.25"/>
    <row r="43969" x14ac:dyDescent="0.25"/>
    <row r="43970" x14ac:dyDescent="0.25"/>
    <row r="43971" x14ac:dyDescent="0.25"/>
    <row r="43972" x14ac:dyDescent="0.25"/>
    <row r="43973" x14ac:dyDescent="0.25"/>
    <row r="43974" x14ac:dyDescent="0.25"/>
    <row r="43975" x14ac:dyDescent="0.25"/>
    <row r="43976" x14ac:dyDescent="0.25"/>
    <row r="43977" x14ac:dyDescent="0.25"/>
    <row r="43978" x14ac:dyDescent="0.25"/>
    <row r="43979" x14ac:dyDescent="0.25"/>
    <row r="43980" x14ac:dyDescent="0.25"/>
    <row r="43981" x14ac:dyDescent="0.25"/>
    <row r="43982" x14ac:dyDescent="0.25"/>
    <row r="43983" x14ac:dyDescent="0.25"/>
    <row r="43984" x14ac:dyDescent="0.25"/>
    <row r="43985" x14ac:dyDescent="0.25"/>
    <row r="43986" x14ac:dyDescent="0.25"/>
    <row r="43987" x14ac:dyDescent="0.25"/>
    <row r="43988" x14ac:dyDescent="0.25"/>
    <row r="43989" x14ac:dyDescent="0.25"/>
    <row r="43990" x14ac:dyDescent="0.25"/>
    <row r="43991" x14ac:dyDescent="0.25"/>
    <row r="43992" x14ac:dyDescent="0.25"/>
    <row r="43993" x14ac:dyDescent="0.25"/>
    <row r="43994" x14ac:dyDescent="0.25"/>
    <row r="43995" x14ac:dyDescent="0.25"/>
    <row r="43996" x14ac:dyDescent="0.25"/>
    <row r="43997" x14ac:dyDescent="0.25"/>
    <row r="43998" x14ac:dyDescent="0.25"/>
    <row r="43999" x14ac:dyDescent="0.25"/>
    <row r="44000" x14ac:dyDescent="0.25"/>
    <row r="44001" x14ac:dyDescent="0.25"/>
    <row r="44002" x14ac:dyDescent="0.25"/>
    <row r="44003" x14ac:dyDescent="0.25"/>
    <row r="44004" x14ac:dyDescent="0.25"/>
    <row r="44005" x14ac:dyDescent="0.25"/>
    <row r="44006" x14ac:dyDescent="0.25"/>
    <row r="44007" x14ac:dyDescent="0.25"/>
    <row r="44008" x14ac:dyDescent="0.25"/>
    <row r="44009" x14ac:dyDescent="0.25"/>
    <row r="44010" x14ac:dyDescent="0.25"/>
    <row r="44011" x14ac:dyDescent="0.25"/>
    <row r="44012" x14ac:dyDescent="0.25"/>
    <row r="44013" x14ac:dyDescent="0.25"/>
    <row r="44014" x14ac:dyDescent="0.25"/>
    <row r="44015" x14ac:dyDescent="0.25"/>
    <row r="44016" x14ac:dyDescent="0.25"/>
    <row r="44017" x14ac:dyDescent="0.25"/>
    <row r="44018" x14ac:dyDescent="0.25"/>
    <row r="44019" x14ac:dyDescent="0.25"/>
    <row r="44020" x14ac:dyDescent="0.25"/>
    <row r="44021" x14ac:dyDescent="0.25"/>
    <row r="44022" x14ac:dyDescent="0.25"/>
    <row r="44023" x14ac:dyDescent="0.25"/>
    <row r="44024" x14ac:dyDescent="0.25"/>
    <row r="44025" x14ac:dyDescent="0.25"/>
    <row r="44026" x14ac:dyDescent="0.25"/>
    <row r="44027" x14ac:dyDescent="0.25"/>
    <row r="44028" x14ac:dyDescent="0.25"/>
    <row r="44029" x14ac:dyDescent="0.25"/>
    <row r="44030" x14ac:dyDescent="0.25"/>
    <row r="44031" x14ac:dyDescent="0.25"/>
    <row r="44032" x14ac:dyDescent="0.25"/>
    <row r="44033" x14ac:dyDescent="0.25"/>
    <row r="44034" x14ac:dyDescent="0.25"/>
    <row r="44035" x14ac:dyDescent="0.25"/>
    <row r="44036" x14ac:dyDescent="0.25"/>
    <row r="44037" x14ac:dyDescent="0.25"/>
    <row r="44038" x14ac:dyDescent="0.25"/>
    <row r="44039" x14ac:dyDescent="0.25"/>
    <row r="44040" x14ac:dyDescent="0.25"/>
    <row r="44041" x14ac:dyDescent="0.25"/>
    <row r="44042" x14ac:dyDescent="0.25"/>
    <row r="44043" x14ac:dyDescent="0.25"/>
    <row r="44044" x14ac:dyDescent="0.25"/>
    <row r="44045" x14ac:dyDescent="0.25"/>
    <row r="44046" x14ac:dyDescent="0.25"/>
    <row r="44047" x14ac:dyDescent="0.25"/>
    <row r="44048" x14ac:dyDescent="0.25"/>
    <row r="44049" x14ac:dyDescent="0.25"/>
    <row r="44050" x14ac:dyDescent="0.25"/>
    <row r="44051" x14ac:dyDescent="0.25"/>
    <row r="44052" x14ac:dyDescent="0.25"/>
    <row r="44053" x14ac:dyDescent="0.25"/>
    <row r="44054" x14ac:dyDescent="0.25"/>
    <row r="44055" x14ac:dyDescent="0.25"/>
    <row r="44056" x14ac:dyDescent="0.25"/>
    <row r="44057" x14ac:dyDescent="0.25"/>
    <row r="44058" x14ac:dyDescent="0.25"/>
    <row r="44059" x14ac:dyDescent="0.25"/>
    <row r="44060" x14ac:dyDescent="0.25"/>
    <row r="44061" x14ac:dyDescent="0.25"/>
    <row r="44062" x14ac:dyDescent="0.25"/>
    <row r="44063" x14ac:dyDescent="0.25"/>
    <row r="44064" x14ac:dyDescent="0.25"/>
    <row r="44065" x14ac:dyDescent="0.25"/>
    <row r="44066" x14ac:dyDescent="0.25"/>
    <row r="44067" x14ac:dyDescent="0.25"/>
    <row r="44068" x14ac:dyDescent="0.25"/>
    <row r="44069" x14ac:dyDescent="0.25"/>
    <row r="44070" x14ac:dyDescent="0.25"/>
    <row r="44071" x14ac:dyDescent="0.25"/>
    <row r="44072" x14ac:dyDescent="0.25"/>
    <row r="44073" x14ac:dyDescent="0.25"/>
    <row r="44074" x14ac:dyDescent="0.25"/>
    <row r="44075" x14ac:dyDescent="0.25"/>
    <row r="44076" x14ac:dyDescent="0.25"/>
    <row r="44077" x14ac:dyDescent="0.25"/>
    <row r="44078" x14ac:dyDescent="0.25"/>
    <row r="44079" x14ac:dyDescent="0.25"/>
    <row r="44080" x14ac:dyDescent="0.25"/>
    <row r="44081" x14ac:dyDescent="0.25"/>
    <row r="44082" x14ac:dyDescent="0.25"/>
    <row r="44083" x14ac:dyDescent="0.25"/>
    <row r="44084" x14ac:dyDescent="0.25"/>
    <row r="44085" x14ac:dyDescent="0.25"/>
    <row r="44086" x14ac:dyDescent="0.25"/>
    <row r="44087" x14ac:dyDescent="0.25"/>
    <row r="44088" x14ac:dyDescent="0.25"/>
    <row r="44089" x14ac:dyDescent="0.25"/>
    <row r="44090" x14ac:dyDescent="0.25"/>
    <row r="44091" x14ac:dyDescent="0.25"/>
    <row r="44092" x14ac:dyDescent="0.25"/>
    <row r="44093" x14ac:dyDescent="0.25"/>
    <row r="44094" x14ac:dyDescent="0.25"/>
    <row r="44095" x14ac:dyDescent="0.25"/>
    <row r="44096" x14ac:dyDescent="0.25"/>
    <row r="44097" x14ac:dyDescent="0.25"/>
    <row r="44098" x14ac:dyDescent="0.25"/>
    <row r="44099" x14ac:dyDescent="0.25"/>
    <row r="44100" x14ac:dyDescent="0.25"/>
    <row r="44101" x14ac:dyDescent="0.25"/>
    <row r="44102" x14ac:dyDescent="0.25"/>
    <row r="44103" x14ac:dyDescent="0.25"/>
    <row r="44104" x14ac:dyDescent="0.25"/>
    <row r="44105" x14ac:dyDescent="0.25"/>
    <row r="44106" x14ac:dyDescent="0.25"/>
    <row r="44107" x14ac:dyDescent="0.25"/>
    <row r="44108" x14ac:dyDescent="0.25"/>
    <row r="44109" x14ac:dyDescent="0.25"/>
    <row r="44110" x14ac:dyDescent="0.25"/>
    <row r="44111" x14ac:dyDescent="0.25"/>
    <row r="44112" x14ac:dyDescent="0.25"/>
    <row r="44113" x14ac:dyDescent="0.25"/>
    <row r="44114" x14ac:dyDescent="0.25"/>
    <row r="44115" x14ac:dyDescent="0.25"/>
    <row r="44116" x14ac:dyDescent="0.25"/>
    <row r="44117" x14ac:dyDescent="0.25"/>
    <row r="44118" x14ac:dyDescent="0.25"/>
    <row r="44119" x14ac:dyDescent="0.25"/>
    <row r="44120" x14ac:dyDescent="0.25"/>
    <row r="44121" x14ac:dyDescent="0.25"/>
    <row r="44122" x14ac:dyDescent="0.25"/>
    <row r="44123" x14ac:dyDescent="0.25"/>
    <row r="44124" x14ac:dyDescent="0.25"/>
    <row r="44125" x14ac:dyDescent="0.25"/>
    <row r="44126" x14ac:dyDescent="0.25"/>
    <row r="44127" x14ac:dyDescent="0.25"/>
    <row r="44128" x14ac:dyDescent="0.25"/>
    <row r="44129" x14ac:dyDescent="0.25"/>
    <row r="44130" x14ac:dyDescent="0.25"/>
    <row r="44131" x14ac:dyDescent="0.25"/>
    <row r="44132" x14ac:dyDescent="0.25"/>
    <row r="44133" x14ac:dyDescent="0.25"/>
    <row r="44134" x14ac:dyDescent="0.25"/>
    <row r="44135" x14ac:dyDescent="0.25"/>
    <row r="44136" x14ac:dyDescent="0.25"/>
    <row r="44137" x14ac:dyDescent="0.25"/>
    <row r="44138" x14ac:dyDescent="0.25"/>
    <row r="44139" x14ac:dyDescent="0.25"/>
    <row r="44140" x14ac:dyDescent="0.25"/>
    <row r="44141" x14ac:dyDescent="0.25"/>
    <row r="44142" x14ac:dyDescent="0.25"/>
    <row r="44143" x14ac:dyDescent="0.25"/>
    <row r="44144" x14ac:dyDescent="0.25"/>
    <row r="44145" x14ac:dyDescent="0.25"/>
    <row r="44146" x14ac:dyDescent="0.25"/>
    <row r="44147" x14ac:dyDescent="0.25"/>
    <row r="44148" x14ac:dyDescent="0.25"/>
    <row r="44149" x14ac:dyDescent="0.25"/>
    <row r="44150" x14ac:dyDescent="0.25"/>
    <row r="44151" x14ac:dyDescent="0.25"/>
    <row r="44152" x14ac:dyDescent="0.25"/>
    <row r="44153" x14ac:dyDescent="0.25"/>
    <row r="44154" x14ac:dyDescent="0.25"/>
    <row r="44155" x14ac:dyDescent="0.25"/>
    <row r="44156" x14ac:dyDescent="0.25"/>
    <row r="44157" x14ac:dyDescent="0.25"/>
    <row r="44158" x14ac:dyDescent="0.25"/>
    <row r="44159" x14ac:dyDescent="0.25"/>
    <row r="44160" x14ac:dyDescent="0.25"/>
    <row r="44161" x14ac:dyDescent="0.25"/>
    <row r="44162" x14ac:dyDescent="0.25"/>
    <row r="44163" x14ac:dyDescent="0.25"/>
    <row r="44164" x14ac:dyDescent="0.25"/>
    <row r="44165" x14ac:dyDescent="0.25"/>
    <row r="44166" x14ac:dyDescent="0.25"/>
    <row r="44167" x14ac:dyDescent="0.25"/>
    <row r="44168" x14ac:dyDescent="0.25"/>
    <row r="44169" x14ac:dyDescent="0.25"/>
    <row r="44170" x14ac:dyDescent="0.25"/>
    <row r="44171" x14ac:dyDescent="0.25"/>
    <row r="44172" x14ac:dyDescent="0.25"/>
    <row r="44173" x14ac:dyDescent="0.25"/>
    <row r="44174" x14ac:dyDescent="0.25"/>
    <row r="44175" x14ac:dyDescent="0.25"/>
    <row r="44176" x14ac:dyDescent="0.25"/>
    <row r="44177" x14ac:dyDescent="0.25"/>
    <row r="44178" x14ac:dyDescent="0.25"/>
    <row r="44179" x14ac:dyDescent="0.25"/>
    <row r="44180" x14ac:dyDescent="0.25"/>
    <row r="44181" x14ac:dyDescent="0.25"/>
    <row r="44182" x14ac:dyDescent="0.25"/>
    <row r="44183" x14ac:dyDescent="0.25"/>
    <row r="44184" x14ac:dyDescent="0.25"/>
    <row r="44185" x14ac:dyDescent="0.25"/>
    <row r="44186" x14ac:dyDescent="0.25"/>
    <row r="44187" x14ac:dyDescent="0.25"/>
    <row r="44188" x14ac:dyDescent="0.25"/>
    <row r="44189" x14ac:dyDescent="0.25"/>
    <row r="44190" x14ac:dyDescent="0.25"/>
    <row r="44191" x14ac:dyDescent="0.25"/>
    <row r="44192" x14ac:dyDescent="0.25"/>
    <row r="44193" x14ac:dyDescent="0.25"/>
    <row r="44194" x14ac:dyDescent="0.25"/>
    <row r="44195" x14ac:dyDescent="0.25"/>
    <row r="44196" x14ac:dyDescent="0.25"/>
    <row r="44197" x14ac:dyDescent="0.25"/>
    <row r="44198" x14ac:dyDescent="0.25"/>
    <row r="44199" x14ac:dyDescent="0.25"/>
    <row r="44200" x14ac:dyDescent="0.25"/>
    <row r="44201" x14ac:dyDescent="0.25"/>
    <row r="44202" x14ac:dyDescent="0.25"/>
    <row r="44203" x14ac:dyDescent="0.25"/>
    <row r="44204" x14ac:dyDescent="0.25"/>
    <row r="44205" x14ac:dyDescent="0.25"/>
    <row r="44206" x14ac:dyDescent="0.25"/>
    <row r="44207" x14ac:dyDescent="0.25"/>
    <row r="44208" x14ac:dyDescent="0.25"/>
    <row r="44209" x14ac:dyDescent="0.25"/>
    <row r="44210" x14ac:dyDescent="0.25"/>
    <row r="44211" x14ac:dyDescent="0.25"/>
    <row r="44212" x14ac:dyDescent="0.25"/>
    <row r="44213" x14ac:dyDescent="0.25"/>
    <row r="44214" x14ac:dyDescent="0.25"/>
    <row r="44215" x14ac:dyDescent="0.25"/>
    <row r="44216" x14ac:dyDescent="0.25"/>
    <row r="44217" x14ac:dyDescent="0.25"/>
    <row r="44218" x14ac:dyDescent="0.25"/>
    <row r="44219" x14ac:dyDescent="0.25"/>
    <row r="44220" x14ac:dyDescent="0.25"/>
    <row r="44221" x14ac:dyDescent="0.25"/>
    <row r="44222" x14ac:dyDescent="0.25"/>
    <row r="44223" x14ac:dyDescent="0.25"/>
    <row r="44224" x14ac:dyDescent="0.25"/>
    <row r="44225" x14ac:dyDescent="0.25"/>
    <row r="44226" x14ac:dyDescent="0.25"/>
    <row r="44227" x14ac:dyDescent="0.25"/>
    <row r="44228" x14ac:dyDescent="0.25"/>
    <row r="44229" x14ac:dyDescent="0.25"/>
    <row r="44230" x14ac:dyDescent="0.25"/>
    <row r="44231" x14ac:dyDescent="0.25"/>
    <row r="44232" x14ac:dyDescent="0.25"/>
    <row r="44233" x14ac:dyDescent="0.25"/>
    <row r="44234" x14ac:dyDescent="0.25"/>
    <row r="44235" x14ac:dyDescent="0.25"/>
    <row r="44236" x14ac:dyDescent="0.25"/>
    <row r="44237" x14ac:dyDescent="0.25"/>
    <row r="44238" x14ac:dyDescent="0.25"/>
    <row r="44239" x14ac:dyDescent="0.25"/>
    <row r="44240" x14ac:dyDescent="0.25"/>
    <row r="44241" x14ac:dyDescent="0.25"/>
    <row r="44242" x14ac:dyDescent="0.25"/>
    <row r="44243" x14ac:dyDescent="0.25"/>
    <row r="44244" x14ac:dyDescent="0.25"/>
    <row r="44245" x14ac:dyDescent="0.25"/>
    <row r="44246" x14ac:dyDescent="0.25"/>
    <row r="44247" x14ac:dyDescent="0.25"/>
    <row r="44248" x14ac:dyDescent="0.25"/>
    <row r="44249" x14ac:dyDescent="0.25"/>
    <row r="44250" x14ac:dyDescent="0.25"/>
    <row r="44251" x14ac:dyDescent="0.25"/>
    <row r="44252" x14ac:dyDescent="0.25"/>
    <row r="44253" x14ac:dyDescent="0.25"/>
    <row r="44254" x14ac:dyDescent="0.25"/>
    <row r="44255" x14ac:dyDescent="0.25"/>
    <row r="44256" x14ac:dyDescent="0.25"/>
    <row r="44257" x14ac:dyDescent="0.25"/>
    <row r="44258" x14ac:dyDescent="0.25"/>
    <row r="44259" x14ac:dyDescent="0.25"/>
    <row r="44260" x14ac:dyDescent="0.25"/>
    <row r="44261" x14ac:dyDescent="0.25"/>
    <row r="44262" x14ac:dyDescent="0.25"/>
    <row r="44263" x14ac:dyDescent="0.25"/>
    <row r="44264" x14ac:dyDescent="0.25"/>
    <row r="44265" x14ac:dyDescent="0.25"/>
    <row r="44266" x14ac:dyDescent="0.25"/>
    <row r="44267" x14ac:dyDescent="0.25"/>
    <row r="44268" x14ac:dyDescent="0.25"/>
    <row r="44269" x14ac:dyDescent="0.25"/>
    <row r="44270" x14ac:dyDescent="0.25"/>
    <row r="44271" x14ac:dyDescent="0.25"/>
    <row r="44272" x14ac:dyDescent="0.25"/>
    <row r="44273" x14ac:dyDescent="0.25"/>
    <row r="44274" x14ac:dyDescent="0.25"/>
    <row r="44275" x14ac:dyDescent="0.25"/>
    <row r="44276" x14ac:dyDescent="0.25"/>
    <row r="44277" x14ac:dyDescent="0.25"/>
    <row r="44278" x14ac:dyDescent="0.25"/>
    <row r="44279" x14ac:dyDescent="0.25"/>
    <row r="44280" x14ac:dyDescent="0.25"/>
    <row r="44281" x14ac:dyDescent="0.25"/>
    <row r="44282" x14ac:dyDescent="0.25"/>
    <row r="44283" x14ac:dyDescent="0.25"/>
    <row r="44284" x14ac:dyDescent="0.25"/>
    <row r="44285" x14ac:dyDescent="0.25"/>
    <row r="44286" x14ac:dyDescent="0.25"/>
    <row r="44287" x14ac:dyDescent="0.25"/>
    <row r="44288" x14ac:dyDescent="0.25"/>
    <row r="44289" x14ac:dyDescent="0.25"/>
    <row r="44290" x14ac:dyDescent="0.25"/>
    <row r="44291" x14ac:dyDescent="0.25"/>
    <row r="44292" x14ac:dyDescent="0.25"/>
    <row r="44293" x14ac:dyDescent="0.25"/>
    <row r="44294" x14ac:dyDescent="0.25"/>
    <row r="44295" x14ac:dyDescent="0.25"/>
    <row r="44296" x14ac:dyDescent="0.25"/>
    <row r="44297" x14ac:dyDescent="0.25"/>
    <row r="44298" x14ac:dyDescent="0.25"/>
    <row r="44299" x14ac:dyDescent="0.25"/>
    <row r="44300" x14ac:dyDescent="0.25"/>
    <row r="44301" x14ac:dyDescent="0.25"/>
    <row r="44302" x14ac:dyDescent="0.25"/>
    <row r="44303" x14ac:dyDescent="0.25"/>
    <row r="44304" x14ac:dyDescent="0.25"/>
    <row r="44305" x14ac:dyDescent="0.25"/>
    <row r="44306" x14ac:dyDescent="0.25"/>
    <row r="44307" x14ac:dyDescent="0.25"/>
    <row r="44308" x14ac:dyDescent="0.25"/>
    <row r="44309" x14ac:dyDescent="0.25"/>
    <row r="44310" x14ac:dyDescent="0.25"/>
    <row r="44311" x14ac:dyDescent="0.25"/>
    <row r="44312" x14ac:dyDescent="0.25"/>
    <row r="44313" x14ac:dyDescent="0.25"/>
    <row r="44314" x14ac:dyDescent="0.25"/>
    <row r="44315" x14ac:dyDescent="0.25"/>
    <row r="44316" x14ac:dyDescent="0.25"/>
    <row r="44317" x14ac:dyDescent="0.25"/>
    <row r="44318" x14ac:dyDescent="0.25"/>
    <row r="44319" x14ac:dyDescent="0.25"/>
    <row r="44320" x14ac:dyDescent="0.25"/>
    <row r="44321" x14ac:dyDescent="0.25"/>
    <row r="44322" x14ac:dyDescent="0.25"/>
    <row r="44323" x14ac:dyDescent="0.25"/>
    <row r="44324" x14ac:dyDescent="0.25"/>
    <row r="44325" x14ac:dyDescent="0.25"/>
    <row r="44326" x14ac:dyDescent="0.25"/>
    <row r="44327" x14ac:dyDescent="0.25"/>
    <row r="44328" x14ac:dyDescent="0.25"/>
    <row r="44329" x14ac:dyDescent="0.25"/>
    <row r="44330" x14ac:dyDescent="0.25"/>
    <row r="44331" x14ac:dyDescent="0.25"/>
    <row r="44332" x14ac:dyDescent="0.25"/>
    <row r="44333" x14ac:dyDescent="0.25"/>
    <row r="44334" x14ac:dyDescent="0.25"/>
    <row r="44335" x14ac:dyDescent="0.25"/>
    <row r="44336" x14ac:dyDescent="0.25"/>
    <row r="44337" x14ac:dyDescent="0.25"/>
    <row r="44338" x14ac:dyDescent="0.25"/>
    <row r="44339" x14ac:dyDescent="0.25"/>
    <row r="44340" x14ac:dyDescent="0.25"/>
    <row r="44341" x14ac:dyDescent="0.25"/>
    <row r="44342" x14ac:dyDescent="0.25"/>
    <row r="44343" x14ac:dyDescent="0.25"/>
    <row r="44344" x14ac:dyDescent="0.25"/>
    <row r="44345" x14ac:dyDescent="0.25"/>
    <row r="44346" x14ac:dyDescent="0.25"/>
    <row r="44347" x14ac:dyDescent="0.25"/>
    <row r="44348" x14ac:dyDescent="0.25"/>
    <row r="44349" x14ac:dyDescent="0.25"/>
    <row r="44350" x14ac:dyDescent="0.25"/>
    <row r="44351" x14ac:dyDescent="0.25"/>
    <row r="44352" x14ac:dyDescent="0.25"/>
    <row r="44353" x14ac:dyDescent="0.25"/>
    <row r="44354" x14ac:dyDescent="0.25"/>
    <row r="44355" x14ac:dyDescent="0.25"/>
    <row r="44356" x14ac:dyDescent="0.25"/>
    <row r="44357" x14ac:dyDescent="0.25"/>
    <row r="44358" x14ac:dyDescent="0.25"/>
    <row r="44359" x14ac:dyDescent="0.25"/>
    <row r="44360" x14ac:dyDescent="0.25"/>
    <row r="44361" x14ac:dyDescent="0.25"/>
    <row r="44362" x14ac:dyDescent="0.25"/>
    <row r="44363" x14ac:dyDescent="0.25"/>
    <row r="44364" x14ac:dyDescent="0.25"/>
    <row r="44365" x14ac:dyDescent="0.25"/>
    <row r="44366" x14ac:dyDescent="0.25"/>
    <row r="44367" x14ac:dyDescent="0.25"/>
    <row r="44368" x14ac:dyDescent="0.25"/>
    <row r="44369" x14ac:dyDescent="0.25"/>
    <row r="44370" x14ac:dyDescent="0.25"/>
    <row r="44371" x14ac:dyDescent="0.25"/>
    <row r="44372" x14ac:dyDescent="0.25"/>
    <row r="44373" x14ac:dyDescent="0.25"/>
    <row r="44374" x14ac:dyDescent="0.25"/>
    <row r="44375" x14ac:dyDescent="0.25"/>
    <row r="44376" x14ac:dyDescent="0.25"/>
    <row r="44377" x14ac:dyDescent="0.25"/>
    <row r="44378" x14ac:dyDescent="0.25"/>
    <row r="44379" x14ac:dyDescent="0.25"/>
    <row r="44380" x14ac:dyDescent="0.25"/>
    <row r="44381" x14ac:dyDescent="0.25"/>
    <row r="44382" x14ac:dyDescent="0.25"/>
    <row r="44383" x14ac:dyDescent="0.25"/>
    <row r="44384" x14ac:dyDescent="0.25"/>
    <row r="44385" x14ac:dyDescent="0.25"/>
    <row r="44386" x14ac:dyDescent="0.25"/>
    <row r="44387" x14ac:dyDescent="0.25"/>
    <row r="44388" x14ac:dyDescent="0.25"/>
    <row r="44389" x14ac:dyDescent="0.25"/>
    <row r="44390" x14ac:dyDescent="0.25"/>
    <row r="44391" x14ac:dyDescent="0.25"/>
    <row r="44392" x14ac:dyDescent="0.25"/>
    <row r="44393" x14ac:dyDescent="0.25"/>
    <row r="44394" x14ac:dyDescent="0.25"/>
    <row r="44395" x14ac:dyDescent="0.25"/>
    <row r="44396" x14ac:dyDescent="0.25"/>
    <row r="44397" x14ac:dyDescent="0.25"/>
    <row r="44398" x14ac:dyDescent="0.25"/>
    <row r="44399" x14ac:dyDescent="0.25"/>
    <row r="44400" x14ac:dyDescent="0.25"/>
    <row r="44401" x14ac:dyDescent="0.25"/>
    <row r="44402" x14ac:dyDescent="0.25"/>
    <row r="44403" x14ac:dyDescent="0.25"/>
    <row r="44404" x14ac:dyDescent="0.25"/>
    <row r="44405" x14ac:dyDescent="0.25"/>
    <row r="44406" x14ac:dyDescent="0.25"/>
    <row r="44407" x14ac:dyDescent="0.25"/>
    <row r="44408" x14ac:dyDescent="0.25"/>
    <row r="44409" x14ac:dyDescent="0.25"/>
    <row r="44410" x14ac:dyDescent="0.25"/>
    <row r="44411" x14ac:dyDescent="0.25"/>
    <row r="44412" x14ac:dyDescent="0.25"/>
    <row r="44413" x14ac:dyDescent="0.25"/>
    <row r="44414" x14ac:dyDescent="0.25"/>
    <row r="44415" x14ac:dyDescent="0.25"/>
    <row r="44416" x14ac:dyDescent="0.25"/>
    <row r="44417" x14ac:dyDescent="0.25"/>
    <row r="44418" x14ac:dyDescent="0.25"/>
    <row r="44419" x14ac:dyDescent="0.25"/>
    <row r="44420" x14ac:dyDescent="0.25"/>
    <row r="44421" x14ac:dyDescent="0.25"/>
    <row r="44422" x14ac:dyDescent="0.25"/>
    <row r="44423" x14ac:dyDescent="0.25"/>
    <row r="44424" x14ac:dyDescent="0.25"/>
    <row r="44425" x14ac:dyDescent="0.25"/>
    <row r="44426" x14ac:dyDescent="0.25"/>
    <row r="44427" x14ac:dyDescent="0.25"/>
    <row r="44428" x14ac:dyDescent="0.25"/>
    <row r="44429" x14ac:dyDescent="0.25"/>
    <row r="44430" x14ac:dyDescent="0.25"/>
    <row r="44431" x14ac:dyDescent="0.25"/>
    <row r="44432" x14ac:dyDescent="0.25"/>
    <row r="44433" x14ac:dyDescent="0.25"/>
    <row r="44434" x14ac:dyDescent="0.25"/>
    <row r="44435" x14ac:dyDescent="0.25"/>
    <row r="44436" x14ac:dyDescent="0.25"/>
    <row r="44437" x14ac:dyDescent="0.25"/>
    <row r="44438" x14ac:dyDescent="0.25"/>
    <row r="44439" x14ac:dyDescent="0.25"/>
    <row r="44440" x14ac:dyDescent="0.25"/>
    <row r="44441" x14ac:dyDescent="0.25"/>
    <row r="44442" x14ac:dyDescent="0.25"/>
    <row r="44443" x14ac:dyDescent="0.25"/>
    <row r="44444" x14ac:dyDescent="0.25"/>
    <row r="44445" x14ac:dyDescent="0.25"/>
    <row r="44446" x14ac:dyDescent="0.25"/>
    <row r="44447" x14ac:dyDescent="0.25"/>
    <row r="44448" x14ac:dyDescent="0.25"/>
    <row r="44449" x14ac:dyDescent="0.25"/>
    <row r="44450" x14ac:dyDescent="0.25"/>
    <row r="44451" x14ac:dyDescent="0.25"/>
    <row r="44452" x14ac:dyDescent="0.25"/>
    <row r="44453" x14ac:dyDescent="0.25"/>
    <row r="44454" x14ac:dyDescent="0.25"/>
    <row r="44455" x14ac:dyDescent="0.25"/>
    <row r="44456" x14ac:dyDescent="0.25"/>
    <row r="44457" x14ac:dyDescent="0.25"/>
    <row r="44458" x14ac:dyDescent="0.25"/>
    <row r="44459" x14ac:dyDescent="0.25"/>
    <row r="44460" x14ac:dyDescent="0.25"/>
    <row r="44461" x14ac:dyDescent="0.25"/>
    <row r="44462" x14ac:dyDescent="0.25"/>
    <row r="44463" x14ac:dyDescent="0.25"/>
    <row r="44464" x14ac:dyDescent="0.25"/>
    <row r="44465" x14ac:dyDescent="0.25"/>
    <row r="44466" x14ac:dyDescent="0.25"/>
    <row r="44467" x14ac:dyDescent="0.25"/>
    <row r="44468" x14ac:dyDescent="0.25"/>
    <row r="44469" x14ac:dyDescent="0.25"/>
    <row r="44470" x14ac:dyDescent="0.25"/>
    <row r="44471" x14ac:dyDescent="0.25"/>
    <row r="44472" x14ac:dyDescent="0.25"/>
    <row r="44473" x14ac:dyDescent="0.25"/>
    <row r="44474" x14ac:dyDescent="0.25"/>
    <row r="44475" x14ac:dyDescent="0.25"/>
    <row r="44476" x14ac:dyDescent="0.25"/>
    <row r="44477" x14ac:dyDescent="0.25"/>
    <row r="44478" x14ac:dyDescent="0.25"/>
    <row r="44479" x14ac:dyDescent="0.25"/>
    <row r="44480" x14ac:dyDescent="0.25"/>
    <row r="44481" x14ac:dyDescent="0.25"/>
    <row r="44482" x14ac:dyDescent="0.25"/>
    <row r="44483" x14ac:dyDescent="0.25"/>
    <row r="44484" x14ac:dyDescent="0.25"/>
    <row r="44485" x14ac:dyDescent="0.25"/>
    <row r="44486" x14ac:dyDescent="0.25"/>
    <row r="44487" x14ac:dyDescent="0.25"/>
    <row r="44488" x14ac:dyDescent="0.25"/>
    <row r="44489" x14ac:dyDescent="0.25"/>
    <row r="44490" x14ac:dyDescent="0.25"/>
    <row r="44491" x14ac:dyDescent="0.25"/>
    <row r="44492" x14ac:dyDescent="0.25"/>
    <row r="44493" x14ac:dyDescent="0.25"/>
    <row r="44494" x14ac:dyDescent="0.25"/>
    <row r="44495" x14ac:dyDescent="0.25"/>
    <row r="44496" x14ac:dyDescent="0.25"/>
    <row r="44497" x14ac:dyDescent="0.25"/>
    <row r="44498" x14ac:dyDescent="0.25"/>
    <row r="44499" x14ac:dyDescent="0.25"/>
    <row r="44500" x14ac:dyDescent="0.25"/>
    <row r="44501" x14ac:dyDescent="0.25"/>
    <row r="44502" x14ac:dyDescent="0.25"/>
    <row r="44503" x14ac:dyDescent="0.25"/>
    <row r="44504" x14ac:dyDescent="0.25"/>
    <row r="44505" x14ac:dyDescent="0.25"/>
    <row r="44506" x14ac:dyDescent="0.25"/>
    <row r="44507" x14ac:dyDescent="0.25"/>
    <row r="44508" x14ac:dyDescent="0.25"/>
    <row r="44509" x14ac:dyDescent="0.25"/>
    <row r="44510" x14ac:dyDescent="0.25"/>
    <row r="44511" x14ac:dyDescent="0.25"/>
    <row r="44512" x14ac:dyDescent="0.25"/>
    <row r="44513" x14ac:dyDescent="0.25"/>
    <row r="44514" x14ac:dyDescent="0.25"/>
    <row r="44515" x14ac:dyDescent="0.25"/>
    <row r="44516" x14ac:dyDescent="0.25"/>
    <row r="44517" x14ac:dyDescent="0.25"/>
    <row r="44518" x14ac:dyDescent="0.25"/>
    <row r="44519" x14ac:dyDescent="0.25"/>
    <row r="44520" x14ac:dyDescent="0.25"/>
    <row r="44521" x14ac:dyDescent="0.25"/>
    <row r="44522" x14ac:dyDescent="0.25"/>
    <row r="44523" x14ac:dyDescent="0.25"/>
    <row r="44524" x14ac:dyDescent="0.25"/>
    <row r="44525" x14ac:dyDescent="0.25"/>
    <row r="44526" x14ac:dyDescent="0.25"/>
    <row r="44527" x14ac:dyDescent="0.25"/>
    <row r="44528" x14ac:dyDescent="0.25"/>
    <row r="44529" x14ac:dyDescent="0.25"/>
    <row r="44530" x14ac:dyDescent="0.25"/>
    <row r="44531" x14ac:dyDescent="0.25"/>
    <row r="44532" x14ac:dyDescent="0.25"/>
    <row r="44533" x14ac:dyDescent="0.25"/>
    <row r="44534" x14ac:dyDescent="0.25"/>
    <row r="44535" x14ac:dyDescent="0.25"/>
    <row r="44536" x14ac:dyDescent="0.25"/>
    <row r="44537" x14ac:dyDescent="0.25"/>
    <row r="44538" x14ac:dyDescent="0.25"/>
    <row r="44539" x14ac:dyDescent="0.25"/>
    <row r="44540" x14ac:dyDescent="0.25"/>
    <row r="44541" x14ac:dyDescent="0.25"/>
    <row r="44542" x14ac:dyDescent="0.25"/>
    <row r="44543" x14ac:dyDescent="0.25"/>
    <row r="44544" x14ac:dyDescent="0.25"/>
    <row r="44545" x14ac:dyDescent="0.25"/>
    <row r="44546" x14ac:dyDescent="0.25"/>
    <row r="44547" x14ac:dyDescent="0.25"/>
    <row r="44548" x14ac:dyDescent="0.25"/>
    <row r="44549" x14ac:dyDescent="0.25"/>
    <row r="44550" x14ac:dyDescent="0.25"/>
    <row r="44551" x14ac:dyDescent="0.25"/>
    <row r="44552" x14ac:dyDescent="0.25"/>
    <row r="44553" x14ac:dyDescent="0.25"/>
    <row r="44554" x14ac:dyDescent="0.25"/>
    <row r="44555" x14ac:dyDescent="0.25"/>
    <row r="44556" x14ac:dyDescent="0.25"/>
    <row r="44557" x14ac:dyDescent="0.25"/>
    <row r="44558" x14ac:dyDescent="0.25"/>
    <row r="44559" x14ac:dyDescent="0.25"/>
    <row r="44560" x14ac:dyDescent="0.25"/>
    <row r="44561" x14ac:dyDescent="0.25"/>
    <row r="44562" x14ac:dyDescent="0.25"/>
    <row r="44563" x14ac:dyDescent="0.25"/>
    <row r="44564" x14ac:dyDescent="0.25"/>
    <row r="44565" x14ac:dyDescent="0.25"/>
    <row r="44566" x14ac:dyDescent="0.25"/>
    <row r="44567" x14ac:dyDescent="0.25"/>
    <row r="44568" x14ac:dyDescent="0.25"/>
    <row r="44569" x14ac:dyDescent="0.25"/>
    <row r="44570" x14ac:dyDescent="0.25"/>
    <row r="44571" x14ac:dyDescent="0.25"/>
    <row r="44572" x14ac:dyDescent="0.25"/>
    <row r="44573" x14ac:dyDescent="0.25"/>
    <row r="44574" x14ac:dyDescent="0.25"/>
    <row r="44575" x14ac:dyDescent="0.25"/>
    <row r="44576" x14ac:dyDescent="0.25"/>
    <row r="44577" x14ac:dyDescent="0.25"/>
    <row r="44578" x14ac:dyDescent="0.25"/>
    <row r="44579" x14ac:dyDescent="0.25"/>
    <row r="44580" x14ac:dyDescent="0.25"/>
    <row r="44581" x14ac:dyDescent="0.25"/>
    <row r="44582" x14ac:dyDescent="0.25"/>
    <row r="44583" x14ac:dyDescent="0.25"/>
    <row r="44584" x14ac:dyDescent="0.25"/>
    <row r="44585" x14ac:dyDescent="0.25"/>
    <row r="44586" x14ac:dyDescent="0.25"/>
    <row r="44587" x14ac:dyDescent="0.25"/>
    <row r="44588" x14ac:dyDescent="0.25"/>
    <row r="44589" x14ac:dyDescent="0.25"/>
    <row r="44590" x14ac:dyDescent="0.25"/>
    <row r="44591" x14ac:dyDescent="0.25"/>
    <row r="44592" x14ac:dyDescent="0.25"/>
    <row r="44593" x14ac:dyDescent="0.25"/>
    <row r="44594" x14ac:dyDescent="0.25"/>
    <row r="44595" x14ac:dyDescent="0.25"/>
    <row r="44596" x14ac:dyDescent="0.25"/>
    <row r="44597" x14ac:dyDescent="0.25"/>
    <row r="44598" x14ac:dyDescent="0.25"/>
    <row r="44599" x14ac:dyDescent="0.25"/>
    <row r="44600" x14ac:dyDescent="0.25"/>
    <row r="44601" x14ac:dyDescent="0.25"/>
    <row r="44602" x14ac:dyDescent="0.25"/>
    <row r="44603" x14ac:dyDescent="0.25"/>
    <row r="44604" x14ac:dyDescent="0.25"/>
    <row r="44605" x14ac:dyDescent="0.25"/>
    <row r="44606" x14ac:dyDescent="0.25"/>
    <row r="44607" x14ac:dyDescent="0.25"/>
    <row r="44608" x14ac:dyDescent="0.25"/>
    <row r="44609" x14ac:dyDescent="0.25"/>
    <row r="44610" x14ac:dyDescent="0.25"/>
    <row r="44611" x14ac:dyDescent="0.25"/>
    <row r="44612" x14ac:dyDescent="0.25"/>
    <row r="44613" x14ac:dyDescent="0.25"/>
    <row r="44614" x14ac:dyDescent="0.25"/>
    <row r="44615" x14ac:dyDescent="0.25"/>
    <row r="44616" x14ac:dyDescent="0.25"/>
    <row r="44617" x14ac:dyDescent="0.25"/>
    <row r="44618" x14ac:dyDescent="0.25"/>
    <row r="44619" x14ac:dyDescent="0.25"/>
    <row r="44620" x14ac:dyDescent="0.25"/>
    <row r="44621" x14ac:dyDescent="0.25"/>
    <row r="44622" x14ac:dyDescent="0.25"/>
    <row r="44623" x14ac:dyDescent="0.25"/>
    <row r="44624" x14ac:dyDescent="0.25"/>
    <row r="44625" x14ac:dyDescent="0.25"/>
    <row r="44626" x14ac:dyDescent="0.25"/>
    <row r="44627" x14ac:dyDescent="0.25"/>
    <row r="44628" x14ac:dyDescent="0.25"/>
    <row r="44629" x14ac:dyDescent="0.25"/>
    <row r="44630" x14ac:dyDescent="0.25"/>
    <row r="44631" x14ac:dyDescent="0.25"/>
    <row r="44632" x14ac:dyDescent="0.25"/>
    <row r="44633" x14ac:dyDescent="0.25"/>
    <row r="44634" x14ac:dyDescent="0.25"/>
    <row r="44635" x14ac:dyDescent="0.25"/>
    <row r="44636" x14ac:dyDescent="0.25"/>
    <row r="44637" x14ac:dyDescent="0.25"/>
    <row r="44638" x14ac:dyDescent="0.25"/>
    <row r="44639" x14ac:dyDescent="0.25"/>
    <row r="44640" x14ac:dyDescent="0.25"/>
    <row r="44641" x14ac:dyDescent="0.25"/>
    <row r="44642" x14ac:dyDescent="0.25"/>
    <row r="44643" x14ac:dyDescent="0.25"/>
    <row r="44644" x14ac:dyDescent="0.25"/>
    <row r="44645" x14ac:dyDescent="0.25"/>
    <row r="44646" x14ac:dyDescent="0.25"/>
    <row r="44647" x14ac:dyDescent="0.25"/>
    <row r="44648" x14ac:dyDescent="0.25"/>
    <row r="44649" x14ac:dyDescent="0.25"/>
    <row r="44650" x14ac:dyDescent="0.25"/>
    <row r="44651" x14ac:dyDescent="0.25"/>
    <row r="44652" x14ac:dyDescent="0.25"/>
    <row r="44653" x14ac:dyDescent="0.25"/>
    <row r="44654" x14ac:dyDescent="0.25"/>
    <row r="44655" x14ac:dyDescent="0.25"/>
    <row r="44656" x14ac:dyDescent="0.25"/>
    <row r="44657" x14ac:dyDescent="0.25"/>
    <row r="44658" x14ac:dyDescent="0.25"/>
    <row r="44659" x14ac:dyDescent="0.25"/>
    <row r="44660" x14ac:dyDescent="0.25"/>
    <row r="44661" x14ac:dyDescent="0.25"/>
    <row r="44662" x14ac:dyDescent="0.25"/>
    <row r="44663" x14ac:dyDescent="0.25"/>
    <row r="44664" x14ac:dyDescent="0.25"/>
    <row r="44665" x14ac:dyDescent="0.25"/>
    <row r="44666" x14ac:dyDescent="0.25"/>
    <row r="44667" x14ac:dyDescent="0.25"/>
    <row r="44668" x14ac:dyDescent="0.25"/>
    <row r="44669" x14ac:dyDescent="0.25"/>
    <row r="44670" x14ac:dyDescent="0.25"/>
    <row r="44671" x14ac:dyDescent="0.25"/>
    <row r="44672" x14ac:dyDescent="0.25"/>
    <row r="44673" x14ac:dyDescent="0.25"/>
    <row r="44674" x14ac:dyDescent="0.25"/>
    <row r="44675" x14ac:dyDescent="0.25"/>
    <row r="44676" x14ac:dyDescent="0.25"/>
    <row r="44677" x14ac:dyDescent="0.25"/>
    <row r="44678" x14ac:dyDescent="0.25"/>
    <row r="44679" x14ac:dyDescent="0.25"/>
    <row r="44680" x14ac:dyDescent="0.25"/>
    <row r="44681" x14ac:dyDescent="0.25"/>
    <row r="44682" x14ac:dyDescent="0.25"/>
    <row r="44683" x14ac:dyDescent="0.25"/>
    <row r="44684" x14ac:dyDescent="0.25"/>
    <row r="44685" x14ac:dyDescent="0.25"/>
    <row r="44686" x14ac:dyDescent="0.25"/>
    <row r="44687" x14ac:dyDescent="0.25"/>
    <row r="44688" x14ac:dyDescent="0.25"/>
    <row r="44689" x14ac:dyDescent="0.25"/>
    <row r="44690" x14ac:dyDescent="0.25"/>
    <row r="44691" x14ac:dyDescent="0.25"/>
    <row r="44692" x14ac:dyDescent="0.25"/>
    <row r="44693" x14ac:dyDescent="0.25"/>
    <row r="44694" x14ac:dyDescent="0.25"/>
    <row r="44695" x14ac:dyDescent="0.25"/>
    <row r="44696" x14ac:dyDescent="0.25"/>
    <row r="44697" x14ac:dyDescent="0.25"/>
    <row r="44698" x14ac:dyDescent="0.25"/>
    <row r="44699" x14ac:dyDescent="0.25"/>
    <row r="44700" x14ac:dyDescent="0.25"/>
    <row r="44701" x14ac:dyDescent="0.25"/>
    <row r="44702" x14ac:dyDescent="0.25"/>
    <row r="44703" x14ac:dyDescent="0.25"/>
    <row r="44704" x14ac:dyDescent="0.25"/>
    <row r="44705" x14ac:dyDescent="0.25"/>
    <row r="44706" x14ac:dyDescent="0.25"/>
    <row r="44707" x14ac:dyDescent="0.25"/>
    <row r="44708" x14ac:dyDescent="0.25"/>
    <row r="44709" x14ac:dyDescent="0.25"/>
    <row r="44710" x14ac:dyDescent="0.25"/>
    <row r="44711" x14ac:dyDescent="0.25"/>
    <row r="44712" x14ac:dyDescent="0.25"/>
    <row r="44713" x14ac:dyDescent="0.25"/>
    <row r="44714" x14ac:dyDescent="0.25"/>
    <row r="44715" x14ac:dyDescent="0.25"/>
    <row r="44716" x14ac:dyDescent="0.25"/>
    <row r="44717" x14ac:dyDescent="0.25"/>
    <row r="44718" x14ac:dyDescent="0.25"/>
    <row r="44719" x14ac:dyDescent="0.25"/>
    <row r="44720" x14ac:dyDescent="0.25"/>
    <row r="44721" x14ac:dyDescent="0.25"/>
    <row r="44722" x14ac:dyDescent="0.25"/>
    <row r="44723" x14ac:dyDescent="0.25"/>
    <row r="44724" x14ac:dyDescent="0.25"/>
    <row r="44725" x14ac:dyDescent="0.25"/>
    <row r="44726" x14ac:dyDescent="0.25"/>
    <row r="44727" x14ac:dyDescent="0.25"/>
    <row r="44728" x14ac:dyDescent="0.25"/>
    <row r="44729" x14ac:dyDescent="0.25"/>
    <row r="44730" x14ac:dyDescent="0.25"/>
    <row r="44731" x14ac:dyDescent="0.25"/>
    <row r="44732" x14ac:dyDescent="0.25"/>
    <row r="44733" x14ac:dyDescent="0.25"/>
    <row r="44734" x14ac:dyDescent="0.25"/>
    <row r="44735" x14ac:dyDescent="0.25"/>
    <row r="44736" x14ac:dyDescent="0.25"/>
    <row r="44737" x14ac:dyDescent="0.25"/>
    <row r="44738" x14ac:dyDescent="0.25"/>
    <row r="44739" x14ac:dyDescent="0.25"/>
    <row r="44740" x14ac:dyDescent="0.25"/>
    <row r="44741" x14ac:dyDescent="0.25"/>
    <row r="44742" x14ac:dyDescent="0.25"/>
    <row r="44743" x14ac:dyDescent="0.25"/>
    <row r="44744" x14ac:dyDescent="0.25"/>
    <row r="44745" x14ac:dyDescent="0.25"/>
    <row r="44746" x14ac:dyDescent="0.25"/>
    <row r="44747" x14ac:dyDescent="0.25"/>
    <row r="44748" x14ac:dyDescent="0.25"/>
    <row r="44749" x14ac:dyDescent="0.25"/>
    <row r="44750" x14ac:dyDescent="0.25"/>
    <row r="44751" x14ac:dyDescent="0.25"/>
    <row r="44752" x14ac:dyDescent="0.25"/>
    <row r="44753" x14ac:dyDescent="0.25"/>
    <row r="44754" x14ac:dyDescent="0.25"/>
    <row r="44755" x14ac:dyDescent="0.25"/>
    <row r="44756" x14ac:dyDescent="0.25"/>
    <row r="44757" x14ac:dyDescent="0.25"/>
    <row r="44758" x14ac:dyDescent="0.25"/>
    <row r="44759" x14ac:dyDescent="0.25"/>
    <row r="44760" x14ac:dyDescent="0.25"/>
    <row r="44761" x14ac:dyDescent="0.25"/>
    <row r="44762" x14ac:dyDescent="0.25"/>
    <row r="44763" x14ac:dyDescent="0.25"/>
    <row r="44764" x14ac:dyDescent="0.25"/>
    <row r="44765" x14ac:dyDescent="0.25"/>
    <row r="44766" x14ac:dyDescent="0.25"/>
    <row r="44767" x14ac:dyDescent="0.25"/>
    <row r="44768" x14ac:dyDescent="0.25"/>
    <row r="44769" x14ac:dyDescent="0.25"/>
    <row r="44770" x14ac:dyDescent="0.25"/>
    <row r="44771" x14ac:dyDescent="0.25"/>
    <row r="44772" x14ac:dyDescent="0.25"/>
    <row r="44773" x14ac:dyDescent="0.25"/>
    <row r="44774" x14ac:dyDescent="0.25"/>
    <row r="44775" x14ac:dyDescent="0.25"/>
    <row r="44776" x14ac:dyDescent="0.25"/>
    <row r="44777" x14ac:dyDescent="0.25"/>
    <row r="44778" x14ac:dyDescent="0.25"/>
    <row r="44779" x14ac:dyDescent="0.25"/>
    <row r="44780" x14ac:dyDescent="0.25"/>
    <row r="44781" x14ac:dyDescent="0.25"/>
    <row r="44782" x14ac:dyDescent="0.25"/>
    <row r="44783" x14ac:dyDescent="0.25"/>
    <row r="44784" x14ac:dyDescent="0.25"/>
    <row r="44785" x14ac:dyDescent="0.25"/>
    <row r="44786" x14ac:dyDescent="0.25"/>
    <row r="44787" x14ac:dyDescent="0.25"/>
    <row r="44788" x14ac:dyDescent="0.25"/>
    <row r="44789" x14ac:dyDescent="0.25"/>
    <row r="44790" x14ac:dyDescent="0.25"/>
    <row r="44791" x14ac:dyDescent="0.25"/>
    <row r="44792" x14ac:dyDescent="0.25"/>
    <row r="44793" x14ac:dyDescent="0.25"/>
    <row r="44794" x14ac:dyDescent="0.25"/>
    <row r="44795" x14ac:dyDescent="0.25"/>
    <row r="44796" x14ac:dyDescent="0.25"/>
    <row r="44797" x14ac:dyDescent="0.25"/>
    <row r="44798" x14ac:dyDescent="0.25"/>
    <row r="44799" x14ac:dyDescent="0.25"/>
    <row r="44800" x14ac:dyDescent="0.25"/>
    <row r="44801" x14ac:dyDescent="0.25"/>
    <row r="44802" x14ac:dyDescent="0.25"/>
    <row r="44803" x14ac:dyDescent="0.25"/>
    <row r="44804" x14ac:dyDescent="0.25"/>
    <row r="44805" x14ac:dyDescent="0.25"/>
    <row r="44806" x14ac:dyDescent="0.25"/>
    <row r="44807" x14ac:dyDescent="0.25"/>
    <row r="44808" x14ac:dyDescent="0.25"/>
    <row r="44809" x14ac:dyDescent="0.25"/>
    <row r="44810" x14ac:dyDescent="0.25"/>
    <row r="44811" x14ac:dyDescent="0.25"/>
    <row r="44812" x14ac:dyDescent="0.25"/>
    <row r="44813" x14ac:dyDescent="0.25"/>
    <row r="44814" x14ac:dyDescent="0.25"/>
    <row r="44815" x14ac:dyDescent="0.25"/>
    <row r="44816" x14ac:dyDescent="0.25"/>
    <row r="44817" x14ac:dyDescent="0.25"/>
    <row r="44818" x14ac:dyDescent="0.25"/>
    <row r="44819" x14ac:dyDescent="0.25"/>
    <row r="44820" x14ac:dyDescent="0.25"/>
    <row r="44821" x14ac:dyDescent="0.25"/>
    <row r="44822" x14ac:dyDescent="0.25"/>
    <row r="44823" x14ac:dyDescent="0.25"/>
    <row r="44824" x14ac:dyDescent="0.25"/>
    <row r="44825" x14ac:dyDescent="0.25"/>
    <row r="44826" x14ac:dyDescent="0.25"/>
    <row r="44827" x14ac:dyDescent="0.25"/>
    <row r="44828" x14ac:dyDescent="0.25"/>
    <row r="44829" x14ac:dyDescent="0.25"/>
    <row r="44830" x14ac:dyDescent="0.25"/>
    <row r="44831" x14ac:dyDescent="0.25"/>
    <row r="44832" x14ac:dyDescent="0.25"/>
    <row r="44833" x14ac:dyDescent="0.25"/>
    <row r="44834" x14ac:dyDescent="0.25"/>
    <row r="44835" x14ac:dyDescent="0.25"/>
    <row r="44836" x14ac:dyDescent="0.25"/>
    <row r="44837" x14ac:dyDescent="0.25"/>
    <row r="44838" x14ac:dyDescent="0.25"/>
    <row r="44839" x14ac:dyDescent="0.25"/>
    <row r="44840" x14ac:dyDescent="0.25"/>
    <row r="44841" x14ac:dyDescent="0.25"/>
    <row r="44842" x14ac:dyDescent="0.25"/>
    <row r="44843" x14ac:dyDescent="0.25"/>
    <row r="44844" x14ac:dyDescent="0.25"/>
    <row r="44845" x14ac:dyDescent="0.25"/>
    <row r="44846" x14ac:dyDescent="0.25"/>
    <row r="44847" x14ac:dyDescent="0.25"/>
    <row r="44848" x14ac:dyDescent="0.25"/>
    <row r="44849" x14ac:dyDescent="0.25"/>
    <row r="44850" x14ac:dyDescent="0.25"/>
    <row r="44851" x14ac:dyDescent="0.25"/>
    <row r="44852" x14ac:dyDescent="0.25"/>
    <row r="44853" x14ac:dyDescent="0.25"/>
    <row r="44854" x14ac:dyDescent="0.25"/>
    <row r="44855" x14ac:dyDescent="0.25"/>
    <row r="44856" x14ac:dyDescent="0.25"/>
    <row r="44857" x14ac:dyDescent="0.25"/>
    <row r="44858" x14ac:dyDescent="0.25"/>
    <row r="44859" x14ac:dyDescent="0.25"/>
    <row r="44860" x14ac:dyDescent="0.25"/>
    <row r="44861" x14ac:dyDescent="0.25"/>
    <row r="44862" x14ac:dyDescent="0.25"/>
    <row r="44863" x14ac:dyDescent="0.25"/>
    <row r="44864" x14ac:dyDescent="0.25"/>
    <row r="44865" x14ac:dyDescent="0.25"/>
    <row r="44866" x14ac:dyDescent="0.25"/>
    <row r="44867" x14ac:dyDescent="0.25"/>
    <row r="44868" x14ac:dyDescent="0.25"/>
    <row r="44869" x14ac:dyDescent="0.25"/>
    <row r="44870" x14ac:dyDescent="0.25"/>
    <row r="44871" x14ac:dyDescent="0.25"/>
    <row r="44872" x14ac:dyDescent="0.25"/>
    <row r="44873" x14ac:dyDescent="0.25"/>
    <row r="44874" x14ac:dyDescent="0.25"/>
    <row r="44875" x14ac:dyDescent="0.25"/>
    <row r="44876" x14ac:dyDescent="0.25"/>
    <row r="44877" x14ac:dyDescent="0.25"/>
    <row r="44878" x14ac:dyDescent="0.25"/>
    <row r="44879" x14ac:dyDescent="0.25"/>
    <row r="44880" x14ac:dyDescent="0.25"/>
    <row r="44881" x14ac:dyDescent="0.25"/>
    <row r="44882" x14ac:dyDescent="0.25"/>
    <row r="44883" x14ac:dyDescent="0.25"/>
    <row r="44884" x14ac:dyDescent="0.25"/>
    <row r="44885" x14ac:dyDescent="0.25"/>
    <row r="44886" x14ac:dyDescent="0.25"/>
    <row r="44887" x14ac:dyDescent="0.25"/>
    <row r="44888" x14ac:dyDescent="0.25"/>
    <row r="44889" x14ac:dyDescent="0.25"/>
    <row r="44890" x14ac:dyDescent="0.25"/>
    <row r="44891" x14ac:dyDescent="0.25"/>
    <row r="44892" x14ac:dyDescent="0.25"/>
    <row r="44893" x14ac:dyDescent="0.25"/>
    <row r="44894" x14ac:dyDescent="0.25"/>
    <row r="44895" x14ac:dyDescent="0.25"/>
    <row r="44896" x14ac:dyDescent="0.25"/>
    <row r="44897" x14ac:dyDescent="0.25"/>
    <row r="44898" x14ac:dyDescent="0.25"/>
    <row r="44899" x14ac:dyDescent="0.25"/>
    <row r="44900" x14ac:dyDescent="0.25"/>
    <row r="44901" x14ac:dyDescent="0.25"/>
    <row r="44902" x14ac:dyDescent="0.25"/>
    <row r="44903" x14ac:dyDescent="0.25"/>
    <row r="44904" x14ac:dyDescent="0.25"/>
    <row r="44905" x14ac:dyDescent="0.25"/>
    <row r="44906" x14ac:dyDescent="0.25"/>
    <row r="44907" x14ac:dyDescent="0.25"/>
    <row r="44908" x14ac:dyDescent="0.25"/>
    <row r="44909" x14ac:dyDescent="0.25"/>
    <row r="44910" x14ac:dyDescent="0.25"/>
    <row r="44911" x14ac:dyDescent="0.25"/>
    <row r="44912" x14ac:dyDescent="0.25"/>
    <row r="44913" x14ac:dyDescent="0.25"/>
    <row r="44914" x14ac:dyDescent="0.25"/>
    <row r="44915" x14ac:dyDescent="0.25"/>
    <row r="44916" x14ac:dyDescent="0.25"/>
    <row r="44917" x14ac:dyDescent="0.25"/>
    <row r="44918" x14ac:dyDescent="0.25"/>
    <row r="44919" x14ac:dyDescent="0.25"/>
    <row r="44920" x14ac:dyDescent="0.25"/>
    <row r="44921" x14ac:dyDescent="0.25"/>
    <row r="44922" x14ac:dyDescent="0.25"/>
    <row r="44923" x14ac:dyDescent="0.25"/>
    <row r="44924" x14ac:dyDescent="0.25"/>
    <row r="44925" x14ac:dyDescent="0.25"/>
    <row r="44926" x14ac:dyDescent="0.25"/>
    <row r="44927" x14ac:dyDescent="0.25"/>
    <row r="44928" x14ac:dyDescent="0.25"/>
    <row r="44929" x14ac:dyDescent="0.25"/>
    <row r="44930" x14ac:dyDescent="0.25"/>
    <row r="44931" x14ac:dyDescent="0.25"/>
    <row r="44932" x14ac:dyDescent="0.25"/>
    <row r="44933" x14ac:dyDescent="0.25"/>
    <row r="44934" x14ac:dyDescent="0.25"/>
    <row r="44935" x14ac:dyDescent="0.25"/>
    <row r="44936" x14ac:dyDescent="0.25"/>
    <row r="44937" x14ac:dyDescent="0.25"/>
    <row r="44938" x14ac:dyDescent="0.25"/>
    <row r="44939" x14ac:dyDescent="0.25"/>
    <row r="44940" x14ac:dyDescent="0.25"/>
    <row r="44941" x14ac:dyDescent="0.25"/>
    <row r="44942" x14ac:dyDescent="0.25"/>
    <row r="44943" x14ac:dyDescent="0.25"/>
    <row r="44944" x14ac:dyDescent="0.25"/>
    <row r="44945" x14ac:dyDescent="0.25"/>
    <row r="44946" x14ac:dyDescent="0.25"/>
    <row r="44947" x14ac:dyDescent="0.25"/>
    <row r="44948" x14ac:dyDescent="0.25"/>
    <row r="44949" x14ac:dyDescent="0.25"/>
    <row r="44950" x14ac:dyDescent="0.25"/>
    <row r="44951" x14ac:dyDescent="0.25"/>
    <row r="44952" x14ac:dyDescent="0.25"/>
    <row r="44953" x14ac:dyDescent="0.25"/>
    <row r="44954" x14ac:dyDescent="0.25"/>
    <row r="44955" x14ac:dyDescent="0.25"/>
    <row r="44956" x14ac:dyDescent="0.25"/>
    <row r="44957" x14ac:dyDescent="0.25"/>
    <row r="44958" x14ac:dyDescent="0.25"/>
    <row r="44959" x14ac:dyDescent="0.25"/>
    <row r="44960" x14ac:dyDescent="0.25"/>
    <row r="44961" x14ac:dyDescent="0.25"/>
    <row r="44962" x14ac:dyDescent="0.25"/>
    <row r="44963" x14ac:dyDescent="0.25"/>
    <row r="44964" x14ac:dyDescent="0.25"/>
    <row r="44965" x14ac:dyDescent="0.25"/>
    <row r="44966" x14ac:dyDescent="0.25"/>
    <row r="44967" x14ac:dyDescent="0.25"/>
    <row r="44968" x14ac:dyDescent="0.25"/>
    <row r="44969" x14ac:dyDescent="0.25"/>
    <row r="44970" x14ac:dyDescent="0.25"/>
    <row r="44971" x14ac:dyDescent="0.25"/>
    <row r="44972" x14ac:dyDescent="0.25"/>
    <row r="44973" x14ac:dyDescent="0.25"/>
    <row r="44974" x14ac:dyDescent="0.25"/>
    <row r="44975" x14ac:dyDescent="0.25"/>
    <row r="44976" x14ac:dyDescent="0.25"/>
    <row r="44977" x14ac:dyDescent="0.25"/>
    <row r="44978" x14ac:dyDescent="0.25"/>
    <row r="44979" x14ac:dyDescent="0.25"/>
    <row r="44980" x14ac:dyDescent="0.25"/>
    <row r="44981" x14ac:dyDescent="0.25"/>
    <row r="44982" x14ac:dyDescent="0.25"/>
    <row r="44983" x14ac:dyDescent="0.25"/>
    <row r="44984" x14ac:dyDescent="0.25"/>
    <row r="44985" x14ac:dyDescent="0.25"/>
    <row r="44986" x14ac:dyDescent="0.25"/>
    <row r="44987" x14ac:dyDescent="0.25"/>
    <row r="44988" x14ac:dyDescent="0.25"/>
    <row r="44989" x14ac:dyDescent="0.25"/>
    <row r="44990" x14ac:dyDescent="0.25"/>
    <row r="44991" x14ac:dyDescent="0.25"/>
    <row r="44992" x14ac:dyDescent="0.25"/>
    <row r="44993" x14ac:dyDescent="0.25"/>
    <row r="44994" x14ac:dyDescent="0.25"/>
    <row r="44995" x14ac:dyDescent="0.25"/>
    <row r="44996" x14ac:dyDescent="0.25"/>
    <row r="44997" x14ac:dyDescent="0.25"/>
    <row r="44998" x14ac:dyDescent="0.25"/>
    <row r="44999" x14ac:dyDescent="0.25"/>
    <row r="45000" x14ac:dyDescent="0.25"/>
    <row r="45001" x14ac:dyDescent="0.25"/>
    <row r="45002" x14ac:dyDescent="0.25"/>
    <row r="45003" x14ac:dyDescent="0.25"/>
    <row r="45004" x14ac:dyDescent="0.25"/>
    <row r="45005" x14ac:dyDescent="0.25"/>
    <row r="45006" x14ac:dyDescent="0.25"/>
    <row r="45007" x14ac:dyDescent="0.25"/>
    <row r="45008" x14ac:dyDescent="0.25"/>
    <row r="45009" x14ac:dyDescent="0.25"/>
    <row r="45010" x14ac:dyDescent="0.25"/>
    <row r="45011" x14ac:dyDescent="0.25"/>
    <row r="45012" x14ac:dyDescent="0.25"/>
    <row r="45013" x14ac:dyDescent="0.25"/>
    <row r="45014" x14ac:dyDescent="0.25"/>
    <row r="45015" x14ac:dyDescent="0.25"/>
    <row r="45016" x14ac:dyDescent="0.25"/>
    <row r="45017" x14ac:dyDescent="0.25"/>
    <row r="45018" x14ac:dyDescent="0.25"/>
    <row r="45019" x14ac:dyDescent="0.25"/>
    <row r="45020" x14ac:dyDescent="0.25"/>
    <row r="45021" x14ac:dyDescent="0.25"/>
    <row r="45022" x14ac:dyDescent="0.25"/>
    <row r="45023" x14ac:dyDescent="0.25"/>
    <row r="45024" x14ac:dyDescent="0.25"/>
    <row r="45025" x14ac:dyDescent="0.25"/>
    <row r="45026" x14ac:dyDescent="0.25"/>
    <row r="45027" x14ac:dyDescent="0.25"/>
    <row r="45028" x14ac:dyDescent="0.25"/>
    <row r="45029" x14ac:dyDescent="0.25"/>
    <row r="45030" x14ac:dyDescent="0.25"/>
    <row r="45031" x14ac:dyDescent="0.25"/>
    <row r="45032" x14ac:dyDescent="0.25"/>
    <row r="45033" x14ac:dyDescent="0.25"/>
    <row r="45034" x14ac:dyDescent="0.25"/>
    <row r="45035" x14ac:dyDescent="0.25"/>
    <row r="45036" x14ac:dyDescent="0.25"/>
    <row r="45037" x14ac:dyDescent="0.25"/>
    <row r="45038" x14ac:dyDescent="0.25"/>
    <row r="45039" x14ac:dyDescent="0.25"/>
    <row r="45040" x14ac:dyDescent="0.25"/>
    <row r="45041" x14ac:dyDescent="0.25"/>
    <row r="45042" x14ac:dyDescent="0.25"/>
    <row r="45043" x14ac:dyDescent="0.25"/>
    <row r="45044" x14ac:dyDescent="0.25"/>
    <row r="45045" x14ac:dyDescent="0.25"/>
    <row r="45046" x14ac:dyDescent="0.25"/>
    <row r="45047" x14ac:dyDescent="0.25"/>
    <row r="45048" x14ac:dyDescent="0.25"/>
    <row r="45049" x14ac:dyDescent="0.25"/>
    <row r="45050" x14ac:dyDescent="0.25"/>
    <row r="45051" x14ac:dyDescent="0.25"/>
    <row r="45052" x14ac:dyDescent="0.25"/>
    <row r="45053" x14ac:dyDescent="0.25"/>
    <row r="45054" x14ac:dyDescent="0.25"/>
    <row r="45055" x14ac:dyDescent="0.25"/>
    <row r="45056" x14ac:dyDescent="0.25"/>
    <row r="45057" x14ac:dyDescent="0.25"/>
    <row r="45058" x14ac:dyDescent="0.25"/>
    <row r="45059" x14ac:dyDescent="0.25"/>
    <row r="45060" x14ac:dyDescent="0.25"/>
    <row r="45061" x14ac:dyDescent="0.25"/>
    <row r="45062" x14ac:dyDescent="0.25"/>
    <row r="45063" x14ac:dyDescent="0.25"/>
    <row r="45064" x14ac:dyDescent="0.25"/>
    <row r="45065" x14ac:dyDescent="0.25"/>
    <row r="45066" x14ac:dyDescent="0.25"/>
    <row r="45067" x14ac:dyDescent="0.25"/>
    <row r="45068" x14ac:dyDescent="0.25"/>
    <row r="45069" x14ac:dyDescent="0.25"/>
    <row r="45070" x14ac:dyDescent="0.25"/>
    <row r="45071" x14ac:dyDescent="0.25"/>
    <row r="45072" x14ac:dyDescent="0.25"/>
    <row r="45073" x14ac:dyDescent="0.25"/>
    <row r="45074" x14ac:dyDescent="0.25"/>
    <row r="45075" x14ac:dyDescent="0.25"/>
    <row r="45076" x14ac:dyDescent="0.25"/>
    <row r="45077" x14ac:dyDescent="0.25"/>
    <row r="45078" x14ac:dyDescent="0.25"/>
    <row r="45079" x14ac:dyDescent="0.25"/>
    <row r="45080" x14ac:dyDescent="0.25"/>
    <row r="45081" x14ac:dyDescent="0.25"/>
    <row r="45082" x14ac:dyDescent="0.25"/>
    <row r="45083" x14ac:dyDescent="0.25"/>
    <row r="45084" x14ac:dyDescent="0.25"/>
    <row r="45085" x14ac:dyDescent="0.25"/>
    <row r="45086" x14ac:dyDescent="0.25"/>
    <row r="45087" x14ac:dyDescent="0.25"/>
    <row r="45088" x14ac:dyDescent="0.25"/>
    <row r="45089" x14ac:dyDescent="0.25"/>
    <row r="45090" x14ac:dyDescent="0.25"/>
    <row r="45091" x14ac:dyDescent="0.25"/>
    <row r="45092" x14ac:dyDescent="0.25"/>
    <row r="45093" x14ac:dyDescent="0.25"/>
    <row r="45094" x14ac:dyDescent="0.25"/>
    <row r="45095" x14ac:dyDescent="0.25"/>
    <row r="45096" x14ac:dyDescent="0.25"/>
    <row r="45097" x14ac:dyDescent="0.25"/>
    <row r="45098" x14ac:dyDescent="0.25"/>
    <row r="45099" x14ac:dyDescent="0.25"/>
    <row r="45100" x14ac:dyDescent="0.25"/>
    <row r="45101" x14ac:dyDescent="0.25"/>
    <row r="45102" x14ac:dyDescent="0.25"/>
    <row r="45103" x14ac:dyDescent="0.25"/>
    <row r="45104" x14ac:dyDescent="0.25"/>
    <row r="45105" x14ac:dyDescent="0.25"/>
    <row r="45106" x14ac:dyDescent="0.25"/>
    <row r="45107" x14ac:dyDescent="0.25"/>
    <row r="45108" x14ac:dyDescent="0.25"/>
    <row r="45109" x14ac:dyDescent="0.25"/>
    <row r="45110" x14ac:dyDescent="0.25"/>
    <row r="45111" x14ac:dyDescent="0.25"/>
    <row r="45112" x14ac:dyDescent="0.25"/>
    <row r="45113" x14ac:dyDescent="0.25"/>
    <row r="45114" x14ac:dyDescent="0.25"/>
    <row r="45115" x14ac:dyDescent="0.25"/>
    <row r="45116" x14ac:dyDescent="0.25"/>
    <row r="45117" x14ac:dyDescent="0.25"/>
    <row r="45118" x14ac:dyDescent="0.25"/>
    <row r="45119" x14ac:dyDescent="0.25"/>
    <row r="45120" x14ac:dyDescent="0.25"/>
    <row r="45121" x14ac:dyDescent="0.25"/>
    <row r="45122" x14ac:dyDescent="0.25"/>
    <row r="45123" x14ac:dyDescent="0.25"/>
    <row r="45124" x14ac:dyDescent="0.25"/>
    <row r="45125" x14ac:dyDescent="0.25"/>
    <row r="45126" x14ac:dyDescent="0.25"/>
    <row r="45127" x14ac:dyDescent="0.25"/>
    <row r="45128" x14ac:dyDescent="0.25"/>
    <row r="45129" x14ac:dyDescent="0.25"/>
    <row r="45130" x14ac:dyDescent="0.25"/>
    <row r="45131" x14ac:dyDescent="0.25"/>
    <row r="45132" x14ac:dyDescent="0.25"/>
    <row r="45133" x14ac:dyDescent="0.25"/>
    <row r="45134" x14ac:dyDescent="0.25"/>
    <row r="45135" x14ac:dyDescent="0.25"/>
    <row r="45136" x14ac:dyDescent="0.25"/>
    <row r="45137" x14ac:dyDescent="0.25"/>
    <row r="45138" x14ac:dyDescent="0.25"/>
    <row r="45139" x14ac:dyDescent="0.25"/>
    <row r="45140" x14ac:dyDescent="0.25"/>
    <row r="45141" x14ac:dyDescent="0.25"/>
    <row r="45142" x14ac:dyDescent="0.25"/>
    <row r="45143" x14ac:dyDescent="0.25"/>
    <row r="45144" x14ac:dyDescent="0.25"/>
    <row r="45145" x14ac:dyDescent="0.25"/>
    <row r="45146" x14ac:dyDescent="0.25"/>
    <row r="45147" x14ac:dyDescent="0.25"/>
    <row r="45148" x14ac:dyDescent="0.25"/>
    <row r="45149" x14ac:dyDescent="0.25"/>
    <row r="45150" x14ac:dyDescent="0.25"/>
    <row r="45151" x14ac:dyDescent="0.25"/>
    <row r="45152" x14ac:dyDescent="0.25"/>
    <row r="45153" x14ac:dyDescent="0.25"/>
    <row r="45154" x14ac:dyDescent="0.25"/>
    <row r="45155" x14ac:dyDescent="0.25"/>
    <row r="45156" x14ac:dyDescent="0.25"/>
    <row r="45157" x14ac:dyDescent="0.25"/>
    <row r="45158" x14ac:dyDescent="0.25"/>
    <row r="45159" x14ac:dyDescent="0.25"/>
    <row r="45160" x14ac:dyDescent="0.25"/>
    <row r="45161" x14ac:dyDescent="0.25"/>
    <row r="45162" x14ac:dyDescent="0.25"/>
    <row r="45163" x14ac:dyDescent="0.25"/>
    <row r="45164" x14ac:dyDescent="0.25"/>
    <row r="45165" x14ac:dyDescent="0.25"/>
    <row r="45166" x14ac:dyDescent="0.25"/>
    <row r="45167" x14ac:dyDescent="0.25"/>
    <row r="45168" x14ac:dyDescent="0.25"/>
    <row r="45169" x14ac:dyDescent="0.25"/>
    <row r="45170" x14ac:dyDescent="0.25"/>
    <row r="45171" x14ac:dyDescent="0.25"/>
    <row r="45172" x14ac:dyDescent="0.25"/>
    <row r="45173" x14ac:dyDescent="0.25"/>
    <row r="45174" x14ac:dyDescent="0.25"/>
    <row r="45175" x14ac:dyDescent="0.25"/>
    <row r="45176" x14ac:dyDescent="0.25"/>
    <row r="45177" x14ac:dyDescent="0.25"/>
    <row r="45178" x14ac:dyDescent="0.25"/>
    <row r="45179" x14ac:dyDescent="0.25"/>
    <row r="45180" x14ac:dyDescent="0.25"/>
    <row r="45181" x14ac:dyDescent="0.25"/>
    <row r="45182" x14ac:dyDescent="0.25"/>
    <row r="45183" x14ac:dyDescent="0.25"/>
    <row r="45184" x14ac:dyDescent="0.25"/>
    <row r="45185" x14ac:dyDescent="0.25"/>
    <row r="45186" x14ac:dyDescent="0.25"/>
    <row r="45187" x14ac:dyDescent="0.25"/>
    <row r="45188" x14ac:dyDescent="0.25"/>
    <row r="45189" x14ac:dyDescent="0.25"/>
    <row r="45190" x14ac:dyDescent="0.25"/>
    <row r="45191" x14ac:dyDescent="0.25"/>
    <row r="45192" x14ac:dyDescent="0.25"/>
    <row r="45193" x14ac:dyDescent="0.25"/>
    <row r="45194" x14ac:dyDescent="0.25"/>
    <row r="45195" x14ac:dyDescent="0.25"/>
    <row r="45196" x14ac:dyDescent="0.25"/>
    <row r="45197" x14ac:dyDescent="0.25"/>
    <row r="45198" x14ac:dyDescent="0.25"/>
    <row r="45199" x14ac:dyDescent="0.25"/>
    <row r="45200" x14ac:dyDescent="0.25"/>
    <row r="45201" x14ac:dyDescent="0.25"/>
    <row r="45202" x14ac:dyDescent="0.25"/>
    <row r="45203" x14ac:dyDescent="0.25"/>
    <row r="45204" x14ac:dyDescent="0.25"/>
    <row r="45205" x14ac:dyDescent="0.25"/>
    <row r="45206" x14ac:dyDescent="0.25"/>
    <row r="45207" x14ac:dyDescent="0.25"/>
    <row r="45208" x14ac:dyDescent="0.25"/>
    <row r="45209" x14ac:dyDescent="0.25"/>
    <row r="45210" x14ac:dyDescent="0.25"/>
    <row r="45211" x14ac:dyDescent="0.25"/>
    <row r="45212" x14ac:dyDescent="0.25"/>
    <row r="45213" x14ac:dyDescent="0.25"/>
    <row r="45214" x14ac:dyDescent="0.25"/>
    <row r="45215" x14ac:dyDescent="0.25"/>
    <row r="45216" x14ac:dyDescent="0.25"/>
    <row r="45217" x14ac:dyDescent="0.25"/>
    <row r="45218" x14ac:dyDescent="0.25"/>
    <row r="45219" x14ac:dyDescent="0.25"/>
    <row r="45220" x14ac:dyDescent="0.25"/>
    <row r="45221" x14ac:dyDescent="0.25"/>
    <row r="45222" x14ac:dyDescent="0.25"/>
    <row r="45223" x14ac:dyDescent="0.25"/>
    <row r="45224" x14ac:dyDescent="0.25"/>
    <row r="45225" x14ac:dyDescent="0.25"/>
    <row r="45226" x14ac:dyDescent="0.25"/>
    <row r="45227" x14ac:dyDescent="0.25"/>
    <row r="45228" x14ac:dyDescent="0.25"/>
    <row r="45229" x14ac:dyDescent="0.25"/>
    <row r="45230" x14ac:dyDescent="0.25"/>
    <row r="45231" x14ac:dyDescent="0.25"/>
    <row r="45232" x14ac:dyDescent="0.25"/>
    <row r="45233" x14ac:dyDescent="0.25"/>
    <row r="45234" x14ac:dyDescent="0.25"/>
    <row r="45235" x14ac:dyDescent="0.25"/>
    <row r="45236" x14ac:dyDescent="0.25"/>
    <row r="45237" x14ac:dyDescent="0.25"/>
    <row r="45238" x14ac:dyDescent="0.25"/>
    <row r="45239" x14ac:dyDescent="0.25"/>
    <row r="45240" x14ac:dyDescent="0.25"/>
    <row r="45241" x14ac:dyDescent="0.25"/>
    <row r="45242" x14ac:dyDescent="0.25"/>
    <row r="45243" x14ac:dyDescent="0.25"/>
    <row r="45244" x14ac:dyDescent="0.25"/>
    <row r="45245" x14ac:dyDescent="0.25"/>
    <row r="45246" x14ac:dyDescent="0.25"/>
    <row r="45247" x14ac:dyDescent="0.25"/>
    <row r="45248" x14ac:dyDescent="0.25"/>
    <row r="45249" x14ac:dyDescent="0.25"/>
    <row r="45250" x14ac:dyDescent="0.25"/>
    <row r="45251" x14ac:dyDescent="0.25"/>
    <row r="45252" x14ac:dyDescent="0.25"/>
    <row r="45253" x14ac:dyDescent="0.25"/>
    <row r="45254" x14ac:dyDescent="0.25"/>
    <row r="45255" x14ac:dyDescent="0.25"/>
    <row r="45256" x14ac:dyDescent="0.25"/>
    <row r="45257" x14ac:dyDescent="0.25"/>
    <row r="45258" x14ac:dyDescent="0.25"/>
    <row r="45259" x14ac:dyDescent="0.25"/>
    <row r="45260" x14ac:dyDescent="0.25"/>
    <row r="45261" x14ac:dyDescent="0.25"/>
    <row r="45262" x14ac:dyDescent="0.25"/>
    <row r="45263" x14ac:dyDescent="0.25"/>
    <row r="45264" x14ac:dyDescent="0.25"/>
    <row r="45265" x14ac:dyDescent="0.25"/>
    <row r="45266" x14ac:dyDescent="0.25"/>
    <row r="45267" x14ac:dyDescent="0.25"/>
    <row r="45268" x14ac:dyDescent="0.25"/>
    <row r="45269" x14ac:dyDescent="0.25"/>
    <row r="45270" x14ac:dyDescent="0.25"/>
    <row r="45271" x14ac:dyDescent="0.25"/>
    <row r="45272" x14ac:dyDescent="0.25"/>
    <row r="45273" x14ac:dyDescent="0.25"/>
    <row r="45274" x14ac:dyDescent="0.25"/>
    <row r="45275" x14ac:dyDescent="0.25"/>
    <row r="45276" x14ac:dyDescent="0.25"/>
    <row r="45277" x14ac:dyDescent="0.25"/>
    <row r="45278" x14ac:dyDescent="0.25"/>
    <row r="45279" x14ac:dyDescent="0.25"/>
    <row r="45280" x14ac:dyDescent="0.25"/>
    <row r="45281" x14ac:dyDescent="0.25"/>
    <row r="45282" x14ac:dyDescent="0.25"/>
    <row r="45283" x14ac:dyDescent="0.25"/>
    <row r="45284" x14ac:dyDescent="0.25"/>
    <row r="45285" x14ac:dyDescent="0.25"/>
    <row r="45286" x14ac:dyDescent="0.25"/>
    <row r="45287" x14ac:dyDescent="0.25"/>
    <row r="45288" x14ac:dyDescent="0.25"/>
    <row r="45289" x14ac:dyDescent="0.25"/>
    <row r="45290" x14ac:dyDescent="0.25"/>
    <row r="45291" x14ac:dyDescent="0.25"/>
    <row r="45292" x14ac:dyDescent="0.25"/>
    <row r="45293" x14ac:dyDescent="0.25"/>
    <row r="45294" x14ac:dyDescent="0.25"/>
    <row r="45295" x14ac:dyDescent="0.25"/>
    <row r="45296" x14ac:dyDescent="0.25"/>
    <row r="45297" x14ac:dyDescent="0.25"/>
    <row r="45298" x14ac:dyDescent="0.25"/>
    <row r="45299" x14ac:dyDescent="0.25"/>
    <row r="45300" x14ac:dyDescent="0.25"/>
    <row r="45301" x14ac:dyDescent="0.25"/>
    <row r="45302" x14ac:dyDescent="0.25"/>
    <row r="45303" x14ac:dyDescent="0.25"/>
    <row r="45304" x14ac:dyDescent="0.25"/>
    <row r="45305" x14ac:dyDescent="0.25"/>
    <row r="45306" x14ac:dyDescent="0.25"/>
    <row r="45307" x14ac:dyDescent="0.25"/>
    <row r="45308" x14ac:dyDescent="0.25"/>
    <row r="45309" x14ac:dyDescent="0.25"/>
    <row r="45310" x14ac:dyDescent="0.25"/>
    <row r="45311" x14ac:dyDescent="0.25"/>
    <row r="45312" x14ac:dyDescent="0.25"/>
    <row r="45313" x14ac:dyDescent="0.25"/>
    <row r="45314" x14ac:dyDescent="0.25"/>
    <row r="45315" x14ac:dyDescent="0.25"/>
    <row r="45316" x14ac:dyDescent="0.25"/>
    <row r="45317" x14ac:dyDescent="0.25"/>
    <row r="45318" x14ac:dyDescent="0.25"/>
    <row r="45319" x14ac:dyDescent="0.25"/>
    <row r="45320" x14ac:dyDescent="0.25"/>
    <row r="45321" x14ac:dyDescent="0.25"/>
    <row r="45322" x14ac:dyDescent="0.25"/>
    <row r="45323" x14ac:dyDescent="0.25"/>
    <row r="45324" x14ac:dyDescent="0.25"/>
    <row r="45325" x14ac:dyDescent="0.25"/>
    <row r="45326" x14ac:dyDescent="0.25"/>
    <row r="45327" x14ac:dyDescent="0.25"/>
    <row r="45328" x14ac:dyDescent="0.25"/>
    <row r="45329" x14ac:dyDescent="0.25"/>
    <row r="45330" x14ac:dyDescent="0.25"/>
    <row r="45331" x14ac:dyDescent="0.25"/>
    <row r="45332" x14ac:dyDescent="0.25"/>
    <row r="45333" x14ac:dyDescent="0.25"/>
    <row r="45334" x14ac:dyDescent="0.25"/>
    <row r="45335" x14ac:dyDescent="0.25"/>
    <row r="45336" x14ac:dyDescent="0.25"/>
    <row r="45337" x14ac:dyDescent="0.25"/>
    <row r="45338" x14ac:dyDescent="0.25"/>
    <row r="45339" x14ac:dyDescent="0.25"/>
    <row r="45340" x14ac:dyDescent="0.25"/>
    <row r="45341" x14ac:dyDescent="0.25"/>
    <row r="45342" x14ac:dyDescent="0.25"/>
    <row r="45343" x14ac:dyDescent="0.25"/>
    <row r="45344" x14ac:dyDescent="0.25"/>
    <row r="45345" x14ac:dyDescent="0.25"/>
    <row r="45346" x14ac:dyDescent="0.25"/>
    <row r="45347" x14ac:dyDescent="0.25"/>
    <row r="45348" x14ac:dyDescent="0.25"/>
    <row r="45349" x14ac:dyDescent="0.25"/>
    <row r="45350" x14ac:dyDescent="0.25"/>
    <row r="45351" x14ac:dyDescent="0.25"/>
    <row r="45352" x14ac:dyDescent="0.25"/>
    <row r="45353" x14ac:dyDescent="0.25"/>
    <row r="45354" x14ac:dyDescent="0.25"/>
    <row r="45355" x14ac:dyDescent="0.25"/>
    <row r="45356" x14ac:dyDescent="0.25"/>
    <row r="45357" x14ac:dyDescent="0.25"/>
    <row r="45358" x14ac:dyDescent="0.25"/>
    <row r="45359" x14ac:dyDescent="0.25"/>
    <row r="45360" x14ac:dyDescent="0.25"/>
    <row r="45361" x14ac:dyDescent="0.25"/>
    <row r="45362" x14ac:dyDescent="0.25"/>
    <row r="45363" x14ac:dyDescent="0.25"/>
    <row r="45364" x14ac:dyDescent="0.25"/>
    <row r="45365" x14ac:dyDescent="0.25"/>
    <row r="45366" x14ac:dyDescent="0.25"/>
    <row r="45367" x14ac:dyDescent="0.25"/>
    <row r="45368" x14ac:dyDescent="0.25"/>
    <row r="45369" x14ac:dyDescent="0.25"/>
    <row r="45370" x14ac:dyDescent="0.25"/>
    <row r="45371" x14ac:dyDescent="0.25"/>
    <row r="45372" x14ac:dyDescent="0.25"/>
    <row r="45373" x14ac:dyDescent="0.25"/>
    <row r="45374" x14ac:dyDescent="0.25"/>
    <row r="45375" x14ac:dyDescent="0.25"/>
    <row r="45376" x14ac:dyDescent="0.25"/>
    <row r="45377" x14ac:dyDescent="0.25"/>
    <row r="45378" x14ac:dyDescent="0.25"/>
    <row r="45379" x14ac:dyDescent="0.25"/>
    <row r="45380" x14ac:dyDescent="0.25"/>
    <row r="45381" x14ac:dyDescent="0.25"/>
    <row r="45382" x14ac:dyDescent="0.25"/>
    <row r="45383" x14ac:dyDescent="0.25"/>
    <row r="45384" x14ac:dyDescent="0.25"/>
    <row r="45385" x14ac:dyDescent="0.25"/>
    <row r="45386" x14ac:dyDescent="0.25"/>
    <row r="45387" x14ac:dyDescent="0.25"/>
    <row r="45388" x14ac:dyDescent="0.25"/>
    <row r="45389" x14ac:dyDescent="0.25"/>
    <row r="45390" x14ac:dyDescent="0.25"/>
    <row r="45391" x14ac:dyDescent="0.25"/>
    <row r="45392" x14ac:dyDescent="0.25"/>
    <row r="45393" x14ac:dyDescent="0.25"/>
    <row r="45394" x14ac:dyDescent="0.25"/>
    <row r="45395" x14ac:dyDescent="0.25"/>
    <row r="45396" x14ac:dyDescent="0.25"/>
    <row r="45397" x14ac:dyDescent="0.25"/>
    <row r="45398" x14ac:dyDescent="0.25"/>
    <row r="45399" x14ac:dyDescent="0.25"/>
    <row r="45400" x14ac:dyDescent="0.25"/>
    <row r="45401" x14ac:dyDescent="0.25"/>
    <row r="45402" x14ac:dyDescent="0.25"/>
    <row r="45403" x14ac:dyDescent="0.25"/>
    <row r="45404" x14ac:dyDescent="0.25"/>
    <row r="45405" x14ac:dyDescent="0.25"/>
    <row r="45406" x14ac:dyDescent="0.25"/>
    <row r="45407" x14ac:dyDescent="0.25"/>
    <row r="45408" x14ac:dyDescent="0.25"/>
    <row r="45409" x14ac:dyDescent="0.25"/>
    <row r="45410" x14ac:dyDescent="0.25"/>
    <row r="45411" x14ac:dyDescent="0.25"/>
    <row r="45412" x14ac:dyDescent="0.25"/>
    <row r="45413" x14ac:dyDescent="0.25"/>
    <row r="45414" x14ac:dyDescent="0.25"/>
    <row r="45415" x14ac:dyDescent="0.25"/>
    <row r="45416" x14ac:dyDescent="0.25"/>
    <row r="45417" x14ac:dyDescent="0.25"/>
    <row r="45418" x14ac:dyDescent="0.25"/>
    <row r="45419" x14ac:dyDescent="0.25"/>
    <row r="45420" x14ac:dyDescent="0.25"/>
    <row r="45421" x14ac:dyDescent="0.25"/>
    <row r="45422" x14ac:dyDescent="0.25"/>
    <row r="45423" x14ac:dyDescent="0.25"/>
    <row r="45424" x14ac:dyDescent="0.25"/>
    <row r="45425" x14ac:dyDescent="0.25"/>
    <row r="45426" x14ac:dyDescent="0.25"/>
    <row r="45427" x14ac:dyDescent="0.25"/>
    <row r="45428" x14ac:dyDescent="0.25"/>
    <row r="45429" x14ac:dyDescent="0.25"/>
    <row r="45430" x14ac:dyDescent="0.25"/>
    <row r="45431" x14ac:dyDescent="0.25"/>
    <row r="45432" x14ac:dyDescent="0.25"/>
    <row r="45433" x14ac:dyDescent="0.25"/>
    <row r="45434" x14ac:dyDescent="0.25"/>
    <row r="45435" x14ac:dyDescent="0.25"/>
    <row r="45436" x14ac:dyDescent="0.25"/>
    <row r="45437" x14ac:dyDescent="0.25"/>
    <row r="45438" x14ac:dyDescent="0.25"/>
    <row r="45439" x14ac:dyDescent="0.25"/>
    <row r="45440" x14ac:dyDescent="0.25"/>
    <row r="45441" x14ac:dyDescent="0.25"/>
    <row r="45442" x14ac:dyDescent="0.25"/>
    <row r="45443" x14ac:dyDescent="0.25"/>
    <row r="45444" x14ac:dyDescent="0.25"/>
    <row r="45445" x14ac:dyDescent="0.25"/>
    <row r="45446" x14ac:dyDescent="0.25"/>
    <row r="45447" x14ac:dyDescent="0.25"/>
    <row r="45448" x14ac:dyDescent="0.25"/>
    <row r="45449" x14ac:dyDescent="0.25"/>
    <row r="45450" x14ac:dyDescent="0.25"/>
    <row r="45451" x14ac:dyDescent="0.25"/>
    <row r="45452" x14ac:dyDescent="0.25"/>
    <row r="45453" x14ac:dyDescent="0.25"/>
    <row r="45454" x14ac:dyDescent="0.25"/>
    <row r="45455" x14ac:dyDescent="0.25"/>
    <row r="45456" x14ac:dyDescent="0.25"/>
    <row r="45457" x14ac:dyDescent="0.25"/>
    <row r="45458" x14ac:dyDescent="0.25"/>
    <row r="45459" x14ac:dyDescent="0.25"/>
    <row r="45460" x14ac:dyDescent="0.25"/>
    <row r="45461" x14ac:dyDescent="0.25"/>
    <row r="45462" x14ac:dyDescent="0.25"/>
    <row r="45463" x14ac:dyDescent="0.25"/>
    <row r="45464" x14ac:dyDescent="0.25"/>
    <row r="45465" x14ac:dyDescent="0.25"/>
    <row r="45466" x14ac:dyDescent="0.25"/>
    <row r="45467" x14ac:dyDescent="0.25"/>
    <row r="45468" x14ac:dyDescent="0.25"/>
    <row r="45469" x14ac:dyDescent="0.25"/>
    <row r="45470" x14ac:dyDescent="0.25"/>
    <row r="45471" x14ac:dyDescent="0.25"/>
    <row r="45472" x14ac:dyDescent="0.25"/>
    <row r="45473" x14ac:dyDescent="0.25"/>
    <row r="45474" x14ac:dyDescent="0.25"/>
    <row r="45475" x14ac:dyDescent="0.25"/>
    <row r="45476" x14ac:dyDescent="0.25"/>
    <row r="45477" x14ac:dyDescent="0.25"/>
    <row r="45478" x14ac:dyDescent="0.25"/>
    <row r="45479" x14ac:dyDescent="0.25"/>
    <row r="45480" x14ac:dyDescent="0.25"/>
    <row r="45481" x14ac:dyDescent="0.25"/>
    <row r="45482" x14ac:dyDescent="0.25"/>
    <row r="45483" x14ac:dyDescent="0.25"/>
    <row r="45484" x14ac:dyDescent="0.25"/>
    <row r="45485" x14ac:dyDescent="0.25"/>
    <row r="45486" x14ac:dyDescent="0.25"/>
    <row r="45487" x14ac:dyDescent="0.25"/>
    <row r="45488" x14ac:dyDescent="0.25"/>
    <row r="45489" x14ac:dyDescent="0.25"/>
    <row r="45490" x14ac:dyDescent="0.25"/>
    <row r="45491" x14ac:dyDescent="0.25"/>
    <row r="45492" x14ac:dyDescent="0.25"/>
    <row r="45493" x14ac:dyDescent="0.25"/>
    <row r="45494" x14ac:dyDescent="0.25"/>
    <row r="45495" x14ac:dyDescent="0.25"/>
    <row r="45496" x14ac:dyDescent="0.25"/>
    <row r="45497" x14ac:dyDescent="0.25"/>
    <row r="45498" x14ac:dyDescent="0.25"/>
    <row r="45499" x14ac:dyDescent="0.25"/>
    <row r="45500" x14ac:dyDescent="0.25"/>
    <row r="45501" x14ac:dyDescent="0.25"/>
    <row r="45502" x14ac:dyDescent="0.25"/>
    <row r="45503" x14ac:dyDescent="0.25"/>
    <row r="45504" x14ac:dyDescent="0.25"/>
    <row r="45505" x14ac:dyDescent="0.25"/>
    <row r="45506" x14ac:dyDescent="0.25"/>
    <row r="45507" x14ac:dyDescent="0.25"/>
    <row r="45508" x14ac:dyDescent="0.25"/>
    <row r="45509" x14ac:dyDescent="0.25"/>
    <row r="45510" x14ac:dyDescent="0.25"/>
    <row r="45511" x14ac:dyDescent="0.25"/>
    <row r="45512" x14ac:dyDescent="0.25"/>
    <row r="45513" x14ac:dyDescent="0.25"/>
    <row r="45514" x14ac:dyDescent="0.25"/>
    <row r="45515" x14ac:dyDescent="0.25"/>
    <row r="45516" x14ac:dyDescent="0.25"/>
    <row r="45517" x14ac:dyDescent="0.25"/>
    <row r="45518" x14ac:dyDescent="0.25"/>
    <row r="45519" x14ac:dyDescent="0.25"/>
    <row r="45520" x14ac:dyDescent="0.25"/>
    <row r="45521" x14ac:dyDescent="0.25"/>
    <row r="45522" x14ac:dyDescent="0.25"/>
    <row r="45523" x14ac:dyDescent="0.25"/>
    <row r="45524" x14ac:dyDescent="0.25"/>
    <row r="45525" x14ac:dyDescent="0.25"/>
    <row r="45526" x14ac:dyDescent="0.25"/>
    <row r="45527" x14ac:dyDescent="0.25"/>
    <row r="45528" x14ac:dyDescent="0.25"/>
    <row r="45529" x14ac:dyDescent="0.25"/>
    <row r="45530" x14ac:dyDescent="0.25"/>
    <row r="45531" x14ac:dyDescent="0.25"/>
    <row r="45532" x14ac:dyDescent="0.25"/>
    <row r="45533" x14ac:dyDescent="0.25"/>
    <row r="45534" x14ac:dyDescent="0.25"/>
    <row r="45535" x14ac:dyDescent="0.25"/>
    <row r="45536" x14ac:dyDescent="0.25"/>
    <row r="45537" x14ac:dyDescent="0.25"/>
    <row r="45538" x14ac:dyDescent="0.25"/>
    <row r="45539" x14ac:dyDescent="0.25"/>
    <row r="45540" x14ac:dyDescent="0.25"/>
    <row r="45541" x14ac:dyDescent="0.25"/>
    <row r="45542" x14ac:dyDescent="0.25"/>
    <row r="45543" x14ac:dyDescent="0.25"/>
    <row r="45544" x14ac:dyDescent="0.25"/>
    <row r="45545" x14ac:dyDescent="0.25"/>
    <row r="45546" x14ac:dyDescent="0.25"/>
    <row r="45547" x14ac:dyDescent="0.25"/>
    <row r="45548" x14ac:dyDescent="0.25"/>
    <row r="45549" x14ac:dyDescent="0.25"/>
    <row r="45550" x14ac:dyDescent="0.25"/>
    <row r="45551" x14ac:dyDescent="0.25"/>
    <row r="45552" x14ac:dyDescent="0.25"/>
    <row r="45553" x14ac:dyDescent="0.25"/>
    <row r="45554" x14ac:dyDescent="0.25"/>
    <row r="45555" x14ac:dyDescent="0.25"/>
    <row r="45556" x14ac:dyDescent="0.25"/>
    <row r="45557" x14ac:dyDescent="0.25"/>
    <row r="45558" x14ac:dyDescent="0.25"/>
    <row r="45559" x14ac:dyDescent="0.25"/>
    <row r="45560" x14ac:dyDescent="0.25"/>
    <row r="45561" x14ac:dyDescent="0.25"/>
    <row r="45562" x14ac:dyDescent="0.25"/>
    <row r="45563" x14ac:dyDescent="0.25"/>
    <row r="45564" x14ac:dyDescent="0.25"/>
    <row r="45565" x14ac:dyDescent="0.25"/>
    <row r="45566" x14ac:dyDescent="0.25"/>
    <row r="45567" x14ac:dyDescent="0.25"/>
    <row r="45568" x14ac:dyDescent="0.25"/>
    <row r="45569" x14ac:dyDescent="0.25"/>
    <row r="45570" x14ac:dyDescent="0.25"/>
    <row r="45571" x14ac:dyDescent="0.25"/>
    <row r="45572" x14ac:dyDescent="0.25"/>
    <row r="45573" x14ac:dyDescent="0.25"/>
    <row r="45574" x14ac:dyDescent="0.25"/>
    <row r="45575" x14ac:dyDescent="0.25"/>
    <row r="45576" x14ac:dyDescent="0.25"/>
    <row r="45577" x14ac:dyDescent="0.25"/>
    <row r="45578" x14ac:dyDescent="0.25"/>
    <row r="45579" x14ac:dyDescent="0.25"/>
    <row r="45580" x14ac:dyDescent="0.25"/>
    <row r="45581" x14ac:dyDescent="0.25"/>
    <row r="45582" x14ac:dyDescent="0.25"/>
    <row r="45583" x14ac:dyDescent="0.25"/>
    <row r="45584" x14ac:dyDescent="0.25"/>
    <row r="45585" x14ac:dyDescent="0.25"/>
    <row r="45586" x14ac:dyDescent="0.25"/>
    <row r="45587" x14ac:dyDescent="0.25"/>
    <row r="45588" x14ac:dyDescent="0.25"/>
    <row r="45589" x14ac:dyDescent="0.25"/>
    <row r="45590" x14ac:dyDescent="0.25"/>
    <row r="45591" x14ac:dyDescent="0.25"/>
    <row r="45592" x14ac:dyDescent="0.25"/>
    <row r="45593" x14ac:dyDescent="0.25"/>
    <row r="45594" x14ac:dyDescent="0.25"/>
    <row r="45595" x14ac:dyDescent="0.25"/>
    <row r="45596" x14ac:dyDescent="0.25"/>
    <row r="45597" x14ac:dyDescent="0.25"/>
    <row r="45598" x14ac:dyDescent="0.25"/>
    <row r="45599" x14ac:dyDescent="0.25"/>
    <row r="45600" x14ac:dyDescent="0.25"/>
    <row r="45601" x14ac:dyDescent="0.25"/>
    <row r="45602" x14ac:dyDescent="0.25"/>
    <row r="45603" x14ac:dyDescent="0.25"/>
    <row r="45604" x14ac:dyDescent="0.25"/>
    <row r="45605" x14ac:dyDescent="0.25"/>
    <row r="45606" x14ac:dyDescent="0.25"/>
    <row r="45607" x14ac:dyDescent="0.25"/>
    <row r="45608" x14ac:dyDescent="0.25"/>
    <row r="45609" x14ac:dyDescent="0.25"/>
    <row r="45610" x14ac:dyDescent="0.25"/>
    <row r="45611" x14ac:dyDescent="0.25"/>
    <row r="45612" x14ac:dyDescent="0.25"/>
    <row r="45613" x14ac:dyDescent="0.25"/>
    <row r="45614" x14ac:dyDescent="0.25"/>
    <row r="45615" x14ac:dyDescent="0.25"/>
    <row r="45616" x14ac:dyDescent="0.25"/>
    <row r="45617" x14ac:dyDescent="0.25"/>
    <row r="45618" x14ac:dyDescent="0.25"/>
    <row r="45619" x14ac:dyDescent="0.25"/>
    <row r="45620" x14ac:dyDescent="0.25"/>
    <row r="45621" x14ac:dyDescent="0.25"/>
    <row r="45622" x14ac:dyDescent="0.25"/>
    <row r="45623" x14ac:dyDescent="0.25"/>
    <row r="45624" x14ac:dyDescent="0.25"/>
    <row r="45625" x14ac:dyDescent="0.25"/>
    <row r="45626" x14ac:dyDescent="0.25"/>
    <row r="45627" x14ac:dyDescent="0.25"/>
    <row r="45628" x14ac:dyDescent="0.25"/>
    <row r="45629" x14ac:dyDescent="0.25"/>
    <row r="45630" x14ac:dyDescent="0.25"/>
    <row r="45631" x14ac:dyDescent="0.25"/>
    <row r="45632" x14ac:dyDescent="0.25"/>
    <row r="45633" x14ac:dyDescent="0.25"/>
    <row r="45634" x14ac:dyDescent="0.25"/>
    <row r="45635" x14ac:dyDescent="0.25"/>
    <row r="45636" x14ac:dyDescent="0.25"/>
    <row r="45637" x14ac:dyDescent="0.25"/>
    <row r="45638" x14ac:dyDescent="0.25"/>
    <row r="45639" x14ac:dyDescent="0.25"/>
    <row r="45640" x14ac:dyDescent="0.25"/>
    <row r="45641" x14ac:dyDescent="0.25"/>
    <row r="45642" x14ac:dyDescent="0.25"/>
    <row r="45643" x14ac:dyDescent="0.25"/>
    <row r="45644" x14ac:dyDescent="0.25"/>
    <row r="45645" x14ac:dyDescent="0.25"/>
    <row r="45646" x14ac:dyDescent="0.25"/>
    <row r="45647" x14ac:dyDescent="0.25"/>
    <row r="45648" x14ac:dyDescent="0.25"/>
    <row r="45649" x14ac:dyDescent="0.25"/>
    <row r="45650" x14ac:dyDescent="0.25"/>
    <row r="45651" x14ac:dyDescent="0.25"/>
    <row r="45652" x14ac:dyDescent="0.25"/>
    <row r="45653" x14ac:dyDescent="0.25"/>
    <row r="45654" x14ac:dyDescent="0.25"/>
    <row r="45655" x14ac:dyDescent="0.25"/>
    <row r="45656" x14ac:dyDescent="0.25"/>
    <row r="45657" x14ac:dyDescent="0.25"/>
    <row r="45658" x14ac:dyDescent="0.25"/>
    <row r="45659" x14ac:dyDescent="0.25"/>
    <row r="45660" x14ac:dyDescent="0.25"/>
    <row r="45661" x14ac:dyDescent="0.25"/>
    <row r="45662" x14ac:dyDescent="0.25"/>
    <row r="45663" x14ac:dyDescent="0.25"/>
    <row r="45664" x14ac:dyDescent="0.25"/>
    <row r="45665" x14ac:dyDescent="0.25"/>
    <row r="45666" x14ac:dyDescent="0.25"/>
    <row r="45667" x14ac:dyDescent="0.25"/>
    <row r="45668" x14ac:dyDescent="0.25"/>
    <row r="45669" x14ac:dyDescent="0.25"/>
    <row r="45670" x14ac:dyDescent="0.25"/>
    <row r="45671" x14ac:dyDescent="0.25"/>
    <row r="45672" x14ac:dyDescent="0.25"/>
    <row r="45673" x14ac:dyDescent="0.25"/>
    <row r="45674" x14ac:dyDescent="0.25"/>
    <row r="45675" x14ac:dyDescent="0.25"/>
    <row r="45676" x14ac:dyDescent="0.25"/>
    <row r="45677" x14ac:dyDescent="0.25"/>
    <row r="45678" x14ac:dyDescent="0.25"/>
    <row r="45679" x14ac:dyDescent="0.25"/>
    <row r="45680" x14ac:dyDescent="0.25"/>
    <row r="45681" x14ac:dyDescent="0.25"/>
    <row r="45682" x14ac:dyDescent="0.25"/>
    <row r="45683" x14ac:dyDescent="0.25"/>
    <row r="45684" x14ac:dyDescent="0.25"/>
    <row r="45685" x14ac:dyDescent="0.25"/>
    <row r="45686" x14ac:dyDescent="0.25"/>
    <row r="45687" x14ac:dyDescent="0.25"/>
    <row r="45688" x14ac:dyDescent="0.25"/>
    <row r="45689" x14ac:dyDescent="0.25"/>
    <row r="45690" x14ac:dyDescent="0.25"/>
    <row r="45691" x14ac:dyDescent="0.25"/>
    <row r="45692" x14ac:dyDescent="0.25"/>
    <row r="45693" x14ac:dyDescent="0.25"/>
    <row r="45694" x14ac:dyDescent="0.25"/>
    <row r="45695" x14ac:dyDescent="0.25"/>
    <row r="45696" x14ac:dyDescent="0.25"/>
    <row r="45697" x14ac:dyDescent="0.25"/>
    <row r="45698" x14ac:dyDescent="0.25"/>
    <row r="45699" x14ac:dyDescent="0.25"/>
    <row r="45700" x14ac:dyDescent="0.25"/>
    <row r="45701" x14ac:dyDescent="0.25"/>
    <row r="45702" x14ac:dyDescent="0.25"/>
    <row r="45703" x14ac:dyDescent="0.25"/>
    <row r="45704" x14ac:dyDescent="0.25"/>
    <row r="45705" x14ac:dyDescent="0.25"/>
    <row r="45706" x14ac:dyDescent="0.25"/>
    <row r="45707" x14ac:dyDescent="0.25"/>
    <row r="45708" x14ac:dyDescent="0.25"/>
    <row r="45709" x14ac:dyDescent="0.25"/>
    <row r="45710" x14ac:dyDescent="0.25"/>
    <row r="45711" x14ac:dyDescent="0.25"/>
    <row r="45712" x14ac:dyDescent="0.25"/>
    <row r="45713" x14ac:dyDescent="0.25"/>
    <row r="45714" x14ac:dyDescent="0.25"/>
    <row r="45715" x14ac:dyDescent="0.25"/>
    <row r="45716" x14ac:dyDescent="0.25"/>
    <row r="45717" x14ac:dyDescent="0.25"/>
    <row r="45718" x14ac:dyDescent="0.25"/>
    <row r="45719" x14ac:dyDescent="0.25"/>
    <row r="45720" x14ac:dyDescent="0.25"/>
    <row r="45721" x14ac:dyDescent="0.25"/>
    <row r="45722" x14ac:dyDescent="0.25"/>
    <row r="45723" x14ac:dyDescent="0.25"/>
    <row r="45724" x14ac:dyDescent="0.25"/>
    <row r="45725" x14ac:dyDescent="0.25"/>
    <row r="45726" x14ac:dyDescent="0.25"/>
    <row r="45727" x14ac:dyDescent="0.25"/>
    <row r="45728" x14ac:dyDescent="0.25"/>
    <row r="45729" x14ac:dyDescent="0.25"/>
    <row r="45730" x14ac:dyDescent="0.25"/>
    <row r="45731" x14ac:dyDescent="0.25"/>
    <row r="45732" x14ac:dyDescent="0.25"/>
    <row r="45733" x14ac:dyDescent="0.25"/>
    <row r="45734" x14ac:dyDescent="0.25"/>
    <row r="45735" x14ac:dyDescent="0.25"/>
    <row r="45736" x14ac:dyDescent="0.25"/>
    <row r="45737" x14ac:dyDescent="0.25"/>
    <row r="45738" x14ac:dyDescent="0.25"/>
    <row r="45739" x14ac:dyDescent="0.25"/>
    <row r="45740" x14ac:dyDescent="0.25"/>
    <row r="45741" x14ac:dyDescent="0.25"/>
    <row r="45742" x14ac:dyDescent="0.25"/>
    <row r="45743" x14ac:dyDescent="0.25"/>
    <row r="45744" x14ac:dyDescent="0.25"/>
    <row r="45745" x14ac:dyDescent="0.25"/>
    <row r="45746" x14ac:dyDescent="0.25"/>
    <row r="45747" x14ac:dyDescent="0.25"/>
    <row r="45748" x14ac:dyDescent="0.25"/>
    <row r="45749" x14ac:dyDescent="0.25"/>
    <row r="45750" x14ac:dyDescent="0.25"/>
    <row r="45751" x14ac:dyDescent="0.25"/>
    <row r="45752" x14ac:dyDescent="0.25"/>
    <row r="45753" x14ac:dyDescent="0.25"/>
    <row r="45754" x14ac:dyDescent="0.25"/>
    <row r="45755" x14ac:dyDescent="0.25"/>
    <row r="45756" x14ac:dyDescent="0.25"/>
    <row r="45757" x14ac:dyDescent="0.25"/>
    <row r="45758" x14ac:dyDescent="0.25"/>
    <row r="45759" x14ac:dyDescent="0.25"/>
    <row r="45760" x14ac:dyDescent="0.25"/>
    <row r="45761" x14ac:dyDescent="0.25"/>
    <row r="45762" x14ac:dyDescent="0.25"/>
    <row r="45763" x14ac:dyDescent="0.25"/>
    <row r="45764" x14ac:dyDescent="0.25"/>
    <row r="45765" x14ac:dyDescent="0.25"/>
    <row r="45766" x14ac:dyDescent="0.25"/>
    <row r="45767" x14ac:dyDescent="0.25"/>
    <row r="45768" x14ac:dyDescent="0.25"/>
    <row r="45769" x14ac:dyDescent="0.25"/>
    <row r="45770" x14ac:dyDescent="0.25"/>
    <row r="45771" x14ac:dyDescent="0.25"/>
    <row r="45772" x14ac:dyDescent="0.25"/>
    <row r="45773" x14ac:dyDescent="0.25"/>
    <row r="45774" x14ac:dyDescent="0.25"/>
    <row r="45775" x14ac:dyDescent="0.25"/>
    <row r="45776" x14ac:dyDescent="0.25"/>
    <row r="45777" x14ac:dyDescent="0.25"/>
    <row r="45778" x14ac:dyDescent="0.25"/>
    <row r="45779" x14ac:dyDescent="0.25"/>
    <row r="45780" x14ac:dyDescent="0.25"/>
    <row r="45781" x14ac:dyDescent="0.25"/>
    <row r="45782" x14ac:dyDescent="0.25"/>
    <row r="45783" x14ac:dyDescent="0.25"/>
    <row r="45784" x14ac:dyDescent="0.25"/>
    <row r="45785" x14ac:dyDescent="0.25"/>
    <row r="45786" x14ac:dyDescent="0.25"/>
    <row r="45787" x14ac:dyDescent="0.25"/>
    <row r="45788" x14ac:dyDescent="0.25"/>
    <row r="45789" x14ac:dyDescent="0.25"/>
    <row r="45790" x14ac:dyDescent="0.25"/>
    <row r="45791" x14ac:dyDescent="0.25"/>
    <row r="45792" x14ac:dyDescent="0.25"/>
    <row r="45793" x14ac:dyDescent="0.25"/>
    <row r="45794" x14ac:dyDescent="0.25"/>
    <row r="45795" x14ac:dyDescent="0.25"/>
    <row r="45796" x14ac:dyDescent="0.25"/>
    <row r="45797" x14ac:dyDescent="0.25"/>
    <row r="45798" x14ac:dyDescent="0.25"/>
    <row r="45799" x14ac:dyDescent="0.25"/>
    <row r="45800" x14ac:dyDescent="0.25"/>
    <row r="45801" x14ac:dyDescent="0.25"/>
    <row r="45802" x14ac:dyDescent="0.25"/>
    <row r="45803" x14ac:dyDescent="0.25"/>
    <row r="45804" x14ac:dyDescent="0.25"/>
    <row r="45805" x14ac:dyDescent="0.25"/>
    <row r="45806" x14ac:dyDescent="0.25"/>
    <row r="45807" x14ac:dyDescent="0.25"/>
    <row r="45808" x14ac:dyDescent="0.25"/>
    <row r="45809" x14ac:dyDescent="0.25"/>
    <row r="45810" x14ac:dyDescent="0.25"/>
    <row r="45811" x14ac:dyDescent="0.25"/>
    <row r="45812" x14ac:dyDescent="0.25"/>
    <row r="45813" x14ac:dyDescent="0.25"/>
    <row r="45814" x14ac:dyDescent="0.25"/>
    <row r="45815" x14ac:dyDescent="0.25"/>
    <row r="45816" x14ac:dyDescent="0.25"/>
    <row r="45817" x14ac:dyDescent="0.25"/>
    <row r="45818" x14ac:dyDescent="0.25"/>
    <row r="45819" x14ac:dyDescent="0.25"/>
    <row r="45820" x14ac:dyDescent="0.25"/>
    <row r="45821" x14ac:dyDescent="0.25"/>
    <row r="45822" x14ac:dyDescent="0.25"/>
    <row r="45823" x14ac:dyDescent="0.25"/>
    <row r="45824" x14ac:dyDescent="0.25"/>
    <row r="45825" x14ac:dyDescent="0.25"/>
    <row r="45826" x14ac:dyDescent="0.25"/>
    <row r="45827" x14ac:dyDescent="0.25"/>
    <row r="45828" x14ac:dyDescent="0.25"/>
    <row r="45829" x14ac:dyDescent="0.25"/>
    <row r="45830" x14ac:dyDescent="0.25"/>
    <row r="45831" x14ac:dyDescent="0.25"/>
    <row r="45832" x14ac:dyDescent="0.25"/>
    <row r="45833" x14ac:dyDescent="0.25"/>
    <row r="45834" x14ac:dyDescent="0.25"/>
    <row r="45835" x14ac:dyDescent="0.25"/>
    <row r="45836" x14ac:dyDescent="0.25"/>
    <row r="45837" x14ac:dyDescent="0.25"/>
    <row r="45838" x14ac:dyDescent="0.25"/>
    <row r="45839" x14ac:dyDescent="0.25"/>
    <row r="45840" x14ac:dyDescent="0.25"/>
    <row r="45841" x14ac:dyDescent="0.25"/>
    <row r="45842" x14ac:dyDescent="0.25"/>
    <row r="45843" x14ac:dyDescent="0.25"/>
    <row r="45844" x14ac:dyDescent="0.25"/>
    <row r="45845" x14ac:dyDescent="0.25"/>
    <row r="45846" x14ac:dyDescent="0.25"/>
    <row r="45847" x14ac:dyDescent="0.25"/>
    <row r="45848" x14ac:dyDescent="0.25"/>
    <row r="45849" x14ac:dyDescent="0.25"/>
    <row r="45850" x14ac:dyDescent="0.25"/>
    <row r="45851" x14ac:dyDescent="0.25"/>
    <row r="45852" x14ac:dyDescent="0.25"/>
    <row r="45853" x14ac:dyDescent="0.25"/>
    <row r="45854" x14ac:dyDescent="0.25"/>
    <row r="45855" x14ac:dyDescent="0.25"/>
    <row r="45856" x14ac:dyDescent="0.25"/>
    <row r="45857" x14ac:dyDescent="0.25"/>
    <row r="45858" x14ac:dyDescent="0.25"/>
    <row r="45859" x14ac:dyDescent="0.25"/>
    <row r="45860" x14ac:dyDescent="0.25"/>
    <row r="45861" x14ac:dyDescent="0.25"/>
    <row r="45862" x14ac:dyDescent="0.25"/>
    <row r="45863" x14ac:dyDescent="0.25"/>
    <row r="45864" x14ac:dyDescent="0.25"/>
    <row r="45865" x14ac:dyDescent="0.25"/>
    <row r="45866" x14ac:dyDescent="0.25"/>
    <row r="45867" x14ac:dyDescent="0.25"/>
    <row r="45868" x14ac:dyDescent="0.25"/>
    <row r="45869" x14ac:dyDescent="0.25"/>
    <row r="45870" x14ac:dyDescent="0.25"/>
    <row r="45871" x14ac:dyDescent="0.25"/>
    <row r="45872" x14ac:dyDescent="0.25"/>
    <row r="45873" x14ac:dyDescent="0.25"/>
    <row r="45874" x14ac:dyDescent="0.25"/>
    <row r="45875" x14ac:dyDescent="0.25"/>
    <row r="45876" x14ac:dyDescent="0.25"/>
    <row r="45877" x14ac:dyDescent="0.25"/>
    <row r="45878" x14ac:dyDescent="0.25"/>
    <row r="45879" x14ac:dyDescent="0.25"/>
    <row r="45880" x14ac:dyDescent="0.25"/>
    <row r="45881" x14ac:dyDescent="0.25"/>
    <row r="45882" x14ac:dyDescent="0.25"/>
    <row r="45883" x14ac:dyDescent="0.25"/>
    <row r="45884" x14ac:dyDescent="0.25"/>
    <row r="45885" x14ac:dyDescent="0.25"/>
    <row r="45886" x14ac:dyDescent="0.25"/>
    <row r="45887" x14ac:dyDescent="0.25"/>
    <row r="45888" x14ac:dyDescent="0.25"/>
    <row r="45889" x14ac:dyDescent="0.25"/>
    <row r="45890" x14ac:dyDescent="0.25"/>
    <row r="45891" x14ac:dyDescent="0.25"/>
    <row r="45892" x14ac:dyDescent="0.25"/>
    <row r="45893" x14ac:dyDescent="0.25"/>
    <row r="45894" x14ac:dyDescent="0.25"/>
    <row r="45895" x14ac:dyDescent="0.25"/>
    <row r="45896" x14ac:dyDescent="0.25"/>
    <row r="45897" x14ac:dyDescent="0.25"/>
    <row r="45898" x14ac:dyDescent="0.25"/>
    <row r="45899" x14ac:dyDescent="0.25"/>
    <row r="45900" x14ac:dyDescent="0.25"/>
    <row r="45901" x14ac:dyDescent="0.25"/>
    <row r="45902" x14ac:dyDescent="0.25"/>
    <row r="45903" x14ac:dyDescent="0.25"/>
    <row r="45904" x14ac:dyDescent="0.25"/>
    <row r="45905" x14ac:dyDescent="0.25"/>
    <row r="45906" x14ac:dyDescent="0.25"/>
    <row r="45907" x14ac:dyDescent="0.25"/>
    <row r="45908" x14ac:dyDescent="0.25"/>
    <row r="45909" x14ac:dyDescent="0.25"/>
    <row r="45910" x14ac:dyDescent="0.25"/>
    <row r="45911" x14ac:dyDescent="0.25"/>
    <row r="45912" x14ac:dyDescent="0.25"/>
    <row r="45913" x14ac:dyDescent="0.25"/>
    <row r="45914" x14ac:dyDescent="0.25"/>
    <row r="45915" x14ac:dyDescent="0.25"/>
    <row r="45916" x14ac:dyDescent="0.25"/>
    <row r="45917" x14ac:dyDescent="0.25"/>
    <row r="45918" x14ac:dyDescent="0.25"/>
    <row r="45919" x14ac:dyDescent="0.25"/>
    <row r="45920" x14ac:dyDescent="0.25"/>
    <row r="45921" x14ac:dyDescent="0.25"/>
    <row r="45922" x14ac:dyDescent="0.25"/>
    <row r="45923" x14ac:dyDescent="0.25"/>
    <row r="45924" x14ac:dyDescent="0.25"/>
    <row r="45925" x14ac:dyDescent="0.25"/>
    <row r="45926" x14ac:dyDescent="0.25"/>
    <row r="45927" x14ac:dyDescent="0.25"/>
    <row r="45928" x14ac:dyDescent="0.25"/>
    <row r="45929" x14ac:dyDescent="0.25"/>
    <row r="45930" x14ac:dyDescent="0.25"/>
    <row r="45931" x14ac:dyDescent="0.25"/>
    <row r="45932" x14ac:dyDescent="0.25"/>
    <row r="45933" x14ac:dyDescent="0.25"/>
    <row r="45934" x14ac:dyDescent="0.25"/>
    <row r="45935" x14ac:dyDescent="0.25"/>
    <row r="45936" x14ac:dyDescent="0.25"/>
    <row r="45937" x14ac:dyDescent="0.25"/>
    <row r="45938" x14ac:dyDescent="0.25"/>
    <row r="45939" x14ac:dyDescent="0.25"/>
    <row r="45940" x14ac:dyDescent="0.25"/>
    <row r="45941" x14ac:dyDescent="0.25"/>
    <row r="45942" x14ac:dyDescent="0.25"/>
    <row r="45943" x14ac:dyDescent="0.25"/>
    <row r="45944" x14ac:dyDescent="0.25"/>
    <row r="45945" x14ac:dyDescent="0.25"/>
    <row r="45946" x14ac:dyDescent="0.25"/>
    <row r="45947" x14ac:dyDescent="0.25"/>
    <row r="45948" x14ac:dyDescent="0.25"/>
    <row r="45949" x14ac:dyDescent="0.25"/>
    <row r="45950" x14ac:dyDescent="0.25"/>
    <row r="45951" x14ac:dyDescent="0.25"/>
    <row r="45952" x14ac:dyDescent="0.25"/>
    <row r="45953" x14ac:dyDescent="0.25"/>
    <row r="45954" x14ac:dyDescent="0.25"/>
    <row r="45955" x14ac:dyDescent="0.25"/>
    <row r="45956" x14ac:dyDescent="0.25"/>
    <row r="45957" x14ac:dyDescent="0.25"/>
    <row r="45958" x14ac:dyDescent="0.25"/>
    <row r="45959" x14ac:dyDescent="0.25"/>
    <row r="45960" x14ac:dyDescent="0.25"/>
    <row r="45961" x14ac:dyDescent="0.25"/>
    <row r="45962" x14ac:dyDescent="0.25"/>
    <row r="45963" x14ac:dyDescent="0.25"/>
    <row r="45964" x14ac:dyDescent="0.25"/>
    <row r="45965" x14ac:dyDescent="0.25"/>
    <row r="45966" x14ac:dyDescent="0.25"/>
    <row r="45967" x14ac:dyDescent="0.25"/>
    <row r="45968" x14ac:dyDescent="0.25"/>
    <row r="45969" x14ac:dyDescent="0.25"/>
    <row r="45970" x14ac:dyDescent="0.25"/>
    <row r="45971" x14ac:dyDescent="0.25"/>
    <row r="45972" x14ac:dyDescent="0.25"/>
    <row r="45973" x14ac:dyDescent="0.25"/>
    <row r="45974" x14ac:dyDescent="0.25"/>
    <row r="45975" x14ac:dyDescent="0.25"/>
    <row r="45976" x14ac:dyDescent="0.25"/>
    <row r="45977" x14ac:dyDescent="0.25"/>
    <row r="45978" x14ac:dyDescent="0.25"/>
    <row r="45979" x14ac:dyDescent="0.25"/>
    <row r="45980" x14ac:dyDescent="0.25"/>
    <row r="45981" x14ac:dyDescent="0.25"/>
    <row r="45982" x14ac:dyDescent="0.25"/>
    <row r="45983" x14ac:dyDescent="0.25"/>
    <row r="45984" x14ac:dyDescent="0.25"/>
    <row r="45985" x14ac:dyDescent="0.25"/>
    <row r="45986" x14ac:dyDescent="0.25"/>
    <row r="45987" x14ac:dyDescent="0.25"/>
    <row r="45988" x14ac:dyDescent="0.25"/>
    <row r="45989" x14ac:dyDescent="0.25"/>
    <row r="45990" x14ac:dyDescent="0.25"/>
    <row r="45991" x14ac:dyDescent="0.25"/>
    <row r="45992" x14ac:dyDescent="0.25"/>
    <row r="45993" x14ac:dyDescent="0.25"/>
    <row r="45994" x14ac:dyDescent="0.25"/>
    <row r="45995" x14ac:dyDescent="0.25"/>
    <row r="45996" x14ac:dyDescent="0.25"/>
    <row r="45997" x14ac:dyDescent="0.25"/>
    <row r="45998" x14ac:dyDescent="0.25"/>
    <row r="45999" x14ac:dyDescent="0.25"/>
    <row r="46000" x14ac:dyDescent="0.25"/>
    <row r="46001" x14ac:dyDescent="0.25"/>
    <row r="46002" x14ac:dyDescent="0.25"/>
    <row r="46003" x14ac:dyDescent="0.25"/>
    <row r="46004" x14ac:dyDescent="0.25"/>
    <row r="46005" x14ac:dyDescent="0.25"/>
    <row r="46006" x14ac:dyDescent="0.25"/>
    <row r="46007" x14ac:dyDescent="0.25"/>
    <row r="46008" x14ac:dyDescent="0.25"/>
    <row r="46009" x14ac:dyDescent="0.25"/>
    <row r="46010" x14ac:dyDescent="0.25"/>
    <row r="46011" x14ac:dyDescent="0.25"/>
    <row r="46012" x14ac:dyDescent="0.25"/>
    <row r="46013" x14ac:dyDescent="0.25"/>
    <row r="46014" x14ac:dyDescent="0.25"/>
    <row r="46015" x14ac:dyDescent="0.25"/>
    <row r="46016" x14ac:dyDescent="0.25"/>
    <row r="46017" x14ac:dyDescent="0.25"/>
    <row r="46018" x14ac:dyDescent="0.25"/>
    <row r="46019" x14ac:dyDescent="0.25"/>
    <row r="46020" x14ac:dyDescent="0.25"/>
    <row r="46021" x14ac:dyDescent="0.25"/>
    <row r="46022" x14ac:dyDescent="0.25"/>
    <row r="46023" x14ac:dyDescent="0.25"/>
    <row r="46024" x14ac:dyDescent="0.25"/>
    <row r="46025" x14ac:dyDescent="0.25"/>
    <row r="46026" x14ac:dyDescent="0.25"/>
    <row r="46027" x14ac:dyDescent="0.25"/>
    <row r="46028" x14ac:dyDescent="0.25"/>
    <row r="46029" x14ac:dyDescent="0.25"/>
    <row r="46030" x14ac:dyDescent="0.25"/>
    <row r="46031" x14ac:dyDescent="0.25"/>
    <row r="46032" x14ac:dyDescent="0.25"/>
    <row r="46033" x14ac:dyDescent="0.25"/>
    <row r="46034" x14ac:dyDescent="0.25"/>
    <row r="46035" x14ac:dyDescent="0.25"/>
    <row r="46036" x14ac:dyDescent="0.25"/>
    <row r="46037" x14ac:dyDescent="0.25"/>
    <row r="46038" x14ac:dyDescent="0.25"/>
    <row r="46039" x14ac:dyDescent="0.25"/>
    <row r="46040" x14ac:dyDescent="0.25"/>
    <row r="46041" x14ac:dyDescent="0.25"/>
    <row r="46042" x14ac:dyDescent="0.25"/>
    <row r="46043" x14ac:dyDescent="0.25"/>
    <row r="46044" x14ac:dyDescent="0.25"/>
    <row r="46045" x14ac:dyDescent="0.25"/>
    <row r="46046" x14ac:dyDescent="0.25"/>
    <row r="46047" x14ac:dyDescent="0.25"/>
    <row r="46048" x14ac:dyDescent="0.25"/>
    <row r="46049" x14ac:dyDescent="0.25"/>
    <row r="46050" x14ac:dyDescent="0.25"/>
    <row r="46051" x14ac:dyDescent="0.25"/>
    <row r="46052" x14ac:dyDescent="0.25"/>
    <row r="46053" x14ac:dyDescent="0.25"/>
    <row r="46054" x14ac:dyDescent="0.25"/>
    <row r="46055" x14ac:dyDescent="0.25"/>
    <row r="46056" x14ac:dyDescent="0.25"/>
    <row r="46057" x14ac:dyDescent="0.25"/>
    <row r="46058" x14ac:dyDescent="0.25"/>
    <row r="46059" x14ac:dyDescent="0.25"/>
    <row r="46060" x14ac:dyDescent="0.25"/>
    <row r="46061" x14ac:dyDescent="0.25"/>
    <row r="46062" x14ac:dyDescent="0.25"/>
    <row r="46063" x14ac:dyDescent="0.25"/>
    <row r="46064" x14ac:dyDescent="0.25"/>
    <row r="46065" x14ac:dyDescent="0.25"/>
    <row r="46066" x14ac:dyDescent="0.25"/>
    <row r="46067" x14ac:dyDescent="0.25"/>
    <row r="46068" x14ac:dyDescent="0.25"/>
    <row r="46069" x14ac:dyDescent="0.25"/>
    <row r="46070" x14ac:dyDescent="0.25"/>
    <row r="46071" x14ac:dyDescent="0.25"/>
    <row r="46072" x14ac:dyDescent="0.25"/>
    <row r="46073" x14ac:dyDescent="0.25"/>
    <row r="46074" x14ac:dyDescent="0.25"/>
    <row r="46075" x14ac:dyDescent="0.25"/>
    <row r="46076" x14ac:dyDescent="0.25"/>
    <row r="46077" x14ac:dyDescent="0.25"/>
    <row r="46078" x14ac:dyDescent="0.25"/>
    <row r="46079" x14ac:dyDescent="0.25"/>
    <row r="46080" x14ac:dyDescent="0.25"/>
    <row r="46081" x14ac:dyDescent="0.25"/>
    <row r="46082" x14ac:dyDescent="0.25"/>
    <row r="46083" x14ac:dyDescent="0.25"/>
    <row r="46084" x14ac:dyDescent="0.25"/>
    <row r="46085" x14ac:dyDescent="0.25"/>
    <row r="46086" x14ac:dyDescent="0.25"/>
    <row r="46087" x14ac:dyDescent="0.25"/>
    <row r="46088" x14ac:dyDescent="0.25"/>
    <row r="46089" x14ac:dyDescent="0.25"/>
    <row r="46090" x14ac:dyDescent="0.25"/>
    <row r="46091" x14ac:dyDescent="0.25"/>
    <row r="46092" x14ac:dyDescent="0.25"/>
    <row r="46093" x14ac:dyDescent="0.25"/>
    <row r="46094" x14ac:dyDescent="0.25"/>
    <row r="46095" x14ac:dyDescent="0.25"/>
    <row r="46096" x14ac:dyDescent="0.25"/>
    <row r="46097" x14ac:dyDescent="0.25"/>
    <row r="46098" x14ac:dyDescent="0.25"/>
    <row r="46099" x14ac:dyDescent="0.25"/>
    <row r="46100" x14ac:dyDescent="0.25"/>
    <row r="46101" x14ac:dyDescent="0.25"/>
    <row r="46102" x14ac:dyDescent="0.25"/>
    <row r="46103" x14ac:dyDescent="0.25"/>
    <row r="46104" x14ac:dyDescent="0.25"/>
    <row r="46105" x14ac:dyDescent="0.25"/>
    <row r="46106" x14ac:dyDescent="0.25"/>
    <row r="46107" x14ac:dyDescent="0.25"/>
    <row r="46108" x14ac:dyDescent="0.25"/>
    <row r="46109" x14ac:dyDescent="0.25"/>
    <row r="46110" x14ac:dyDescent="0.25"/>
    <row r="46111" x14ac:dyDescent="0.25"/>
    <row r="46112" x14ac:dyDescent="0.25"/>
    <row r="46113" x14ac:dyDescent="0.25"/>
    <row r="46114" x14ac:dyDescent="0.25"/>
    <row r="46115" x14ac:dyDescent="0.25"/>
    <row r="46116" x14ac:dyDescent="0.25"/>
    <row r="46117" x14ac:dyDescent="0.25"/>
    <row r="46118" x14ac:dyDescent="0.25"/>
    <row r="46119" x14ac:dyDescent="0.25"/>
    <row r="46120" x14ac:dyDescent="0.25"/>
    <row r="46121" x14ac:dyDescent="0.25"/>
    <row r="46122" x14ac:dyDescent="0.25"/>
    <row r="46123" x14ac:dyDescent="0.25"/>
    <row r="46124" x14ac:dyDescent="0.25"/>
    <row r="46125" x14ac:dyDescent="0.25"/>
    <row r="46126" x14ac:dyDescent="0.25"/>
    <row r="46127" x14ac:dyDescent="0.25"/>
    <row r="46128" x14ac:dyDescent="0.25"/>
    <row r="46129" x14ac:dyDescent="0.25"/>
    <row r="46130" x14ac:dyDescent="0.25"/>
    <row r="46131" x14ac:dyDescent="0.25"/>
    <row r="46132" x14ac:dyDescent="0.25"/>
    <row r="46133" x14ac:dyDescent="0.25"/>
    <row r="46134" x14ac:dyDescent="0.25"/>
    <row r="46135" x14ac:dyDescent="0.25"/>
    <row r="46136" x14ac:dyDescent="0.25"/>
    <row r="46137" x14ac:dyDescent="0.25"/>
    <row r="46138" x14ac:dyDescent="0.25"/>
    <row r="46139" x14ac:dyDescent="0.25"/>
    <row r="46140" x14ac:dyDescent="0.25"/>
    <row r="46141" x14ac:dyDescent="0.25"/>
    <row r="46142" x14ac:dyDescent="0.25"/>
    <row r="46143" x14ac:dyDescent="0.25"/>
    <row r="46144" x14ac:dyDescent="0.25"/>
    <row r="46145" x14ac:dyDescent="0.25"/>
    <row r="46146" x14ac:dyDescent="0.25"/>
    <row r="46147" x14ac:dyDescent="0.25"/>
    <row r="46148" x14ac:dyDescent="0.25"/>
    <row r="46149" x14ac:dyDescent="0.25"/>
    <row r="46150" x14ac:dyDescent="0.25"/>
    <row r="46151" x14ac:dyDescent="0.25"/>
    <row r="46152" x14ac:dyDescent="0.25"/>
    <row r="46153" x14ac:dyDescent="0.25"/>
    <row r="46154" x14ac:dyDescent="0.25"/>
    <row r="46155" x14ac:dyDescent="0.25"/>
    <row r="46156" x14ac:dyDescent="0.25"/>
    <row r="46157" x14ac:dyDescent="0.25"/>
    <row r="46158" x14ac:dyDescent="0.25"/>
    <row r="46159" x14ac:dyDescent="0.25"/>
    <row r="46160" x14ac:dyDescent="0.25"/>
    <row r="46161" x14ac:dyDescent="0.25"/>
    <row r="46162" x14ac:dyDescent="0.25"/>
    <row r="46163" x14ac:dyDescent="0.25"/>
    <row r="46164" x14ac:dyDescent="0.25"/>
    <row r="46165" x14ac:dyDescent="0.25"/>
    <row r="46166" x14ac:dyDescent="0.25"/>
    <row r="46167" x14ac:dyDescent="0.25"/>
    <row r="46168" x14ac:dyDescent="0.25"/>
    <row r="46169" x14ac:dyDescent="0.25"/>
    <row r="46170" x14ac:dyDescent="0.25"/>
    <row r="46171" x14ac:dyDescent="0.25"/>
    <row r="46172" x14ac:dyDescent="0.25"/>
    <row r="46173" x14ac:dyDescent="0.25"/>
    <row r="46174" x14ac:dyDescent="0.25"/>
    <row r="46175" x14ac:dyDescent="0.25"/>
    <row r="46176" x14ac:dyDescent="0.25"/>
    <row r="46177" x14ac:dyDescent="0.25"/>
    <row r="46178" x14ac:dyDescent="0.25"/>
    <row r="46179" x14ac:dyDescent="0.25"/>
    <row r="46180" x14ac:dyDescent="0.25"/>
    <row r="46181" x14ac:dyDescent="0.25"/>
    <row r="46182" x14ac:dyDescent="0.25"/>
    <row r="46183" x14ac:dyDescent="0.25"/>
    <row r="46184" x14ac:dyDescent="0.25"/>
    <row r="46185" x14ac:dyDescent="0.25"/>
    <row r="46186" x14ac:dyDescent="0.25"/>
    <row r="46187" x14ac:dyDescent="0.25"/>
    <row r="46188" x14ac:dyDescent="0.25"/>
    <row r="46189" x14ac:dyDescent="0.25"/>
    <row r="46190" x14ac:dyDescent="0.25"/>
    <row r="46191" x14ac:dyDescent="0.25"/>
    <row r="46192" x14ac:dyDescent="0.25"/>
    <row r="46193" x14ac:dyDescent="0.25"/>
    <row r="46194" x14ac:dyDescent="0.25"/>
    <row r="46195" x14ac:dyDescent="0.25"/>
    <row r="46196" x14ac:dyDescent="0.25"/>
    <row r="46197" x14ac:dyDescent="0.25"/>
    <row r="46198" x14ac:dyDescent="0.25"/>
    <row r="46199" x14ac:dyDescent="0.25"/>
    <row r="46200" x14ac:dyDescent="0.25"/>
    <row r="46201" x14ac:dyDescent="0.25"/>
    <row r="46202" x14ac:dyDescent="0.25"/>
    <row r="46203" x14ac:dyDescent="0.25"/>
    <row r="46204" x14ac:dyDescent="0.25"/>
    <row r="46205" x14ac:dyDescent="0.25"/>
    <row r="46206" x14ac:dyDescent="0.25"/>
    <row r="46207" x14ac:dyDescent="0.25"/>
    <row r="46208" x14ac:dyDescent="0.25"/>
    <row r="46209" x14ac:dyDescent="0.25"/>
    <row r="46210" x14ac:dyDescent="0.25"/>
    <row r="46211" x14ac:dyDescent="0.25"/>
    <row r="46212" x14ac:dyDescent="0.25"/>
    <row r="46213" x14ac:dyDescent="0.25"/>
    <row r="46214" x14ac:dyDescent="0.25"/>
    <row r="46215" x14ac:dyDescent="0.25"/>
    <row r="46216" x14ac:dyDescent="0.25"/>
    <row r="46217" x14ac:dyDescent="0.25"/>
    <row r="46218" x14ac:dyDescent="0.25"/>
    <row r="46219" x14ac:dyDescent="0.25"/>
    <row r="46220" x14ac:dyDescent="0.25"/>
    <row r="46221" x14ac:dyDescent="0.25"/>
    <row r="46222" x14ac:dyDescent="0.25"/>
    <row r="46223" x14ac:dyDescent="0.25"/>
    <row r="46224" x14ac:dyDescent="0.25"/>
    <row r="46225" x14ac:dyDescent="0.25"/>
    <row r="46226" x14ac:dyDescent="0.25"/>
    <row r="46227" x14ac:dyDescent="0.25"/>
    <row r="46228" x14ac:dyDescent="0.25"/>
    <row r="46229" x14ac:dyDescent="0.25"/>
    <row r="46230" x14ac:dyDescent="0.25"/>
    <row r="46231" x14ac:dyDescent="0.25"/>
    <row r="46232" x14ac:dyDescent="0.25"/>
    <row r="46233" x14ac:dyDescent="0.25"/>
    <row r="46234" x14ac:dyDescent="0.25"/>
    <row r="46235" x14ac:dyDescent="0.25"/>
    <row r="46236" x14ac:dyDescent="0.25"/>
    <row r="46237" x14ac:dyDescent="0.25"/>
    <row r="46238" x14ac:dyDescent="0.25"/>
    <row r="46239" x14ac:dyDescent="0.25"/>
    <row r="46240" x14ac:dyDescent="0.25"/>
    <row r="46241" x14ac:dyDescent="0.25"/>
    <row r="46242" x14ac:dyDescent="0.25"/>
    <row r="46243" x14ac:dyDescent="0.25"/>
    <row r="46244" x14ac:dyDescent="0.25"/>
    <row r="46245" x14ac:dyDescent="0.25"/>
    <row r="46246" x14ac:dyDescent="0.25"/>
    <row r="46247" x14ac:dyDescent="0.25"/>
    <row r="46248" x14ac:dyDescent="0.25"/>
    <row r="46249" x14ac:dyDescent="0.25"/>
    <row r="46250" x14ac:dyDescent="0.25"/>
    <row r="46251" x14ac:dyDescent="0.25"/>
    <row r="46252" x14ac:dyDescent="0.25"/>
    <row r="46253" x14ac:dyDescent="0.25"/>
    <row r="46254" x14ac:dyDescent="0.25"/>
    <row r="46255" x14ac:dyDescent="0.25"/>
    <row r="46256" x14ac:dyDescent="0.25"/>
    <row r="46257" x14ac:dyDescent="0.25"/>
    <row r="46258" x14ac:dyDescent="0.25"/>
    <row r="46259" x14ac:dyDescent="0.25"/>
    <row r="46260" x14ac:dyDescent="0.25"/>
    <row r="46261" x14ac:dyDescent="0.25"/>
    <row r="46262" x14ac:dyDescent="0.25"/>
    <row r="46263" x14ac:dyDescent="0.25"/>
    <row r="46264" x14ac:dyDescent="0.25"/>
    <row r="46265" x14ac:dyDescent="0.25"/>
    <row r="46266" x14ac:dyDescent="0.25"/>
    <row r="46267" x14ac:dyDescent="0.25"/>
    <row r="46268" x14ac:dyDescent="0.25"/>
    <row r="46269" x14ac:dyDescent="0.25"/>
    <row r="46270" x14ac:dyDescent="0.25"/>
    <row r="46271" x14ac:dyDescent="0.25"/>
    <row r="46272" x14ac:dyDescent="0.25"/>
    <row r="46273" x14ac:dyDescent="0.25"/>
    <row r="46274" x14ac:dyDescent="0.25"/>
    <row r="46275" x14ac:dyDescent="0.25"/>
    <row r="46276" x14ac:dyDescent="0.25"/>
    <row r="46277" x14ac:dyDescent="0.25"/>
    <row r="46278" x14ac:dyDescent="0.25"/>
    <row r="46279" x14ac:dyDescent="0.25"/>
    <row r="46280" x14ac:dyDescent="0.25"/>
    <row r="46281" x14ac:dyDescent="0.25"/>
    <row r="46282" x14ac:dyDescent="0.25"/>
    <row r="46283" x14ac:dyDescent="0.25"/>
    <row r="46284" x14ac:dyDescent="0.25"/>
    <row r="46285" x14ac:dyDescent="0.25"/>
    <row r="46286" x14ac:dyDescent="0.25"/>
    <row r="46287" x14ac:dyDescent="0.25"/>
    <row r="46288" x14ac:dyDescent="0.25"/>
    <row r="46289" x14ac:dyDescent="0.25"/>
    <row r="46290" x14ac:dyDescent="0.25"/>
    <row r="46291" x14ac:dyDescent="0.25"/>
    <row r="46292" x14ac:dyDescent="0.25"/>
    <row r="46293" x14ac:dyDescent="0.25"/>
    <row r="46294" x14ac:dyDescent="0.25"/>
    <row r="46295" x14ac:dyDescent="0.25"/>
    <row r="46296" x14ac:dyDescent="0.25"/>
    <row r="46297" x14ac:dyDescent="0.25"/>
    <row r="46298" x14ac:dyDescent="0.25"/>
    <row r="46299" x14ac:dyDescent="0.25"/>
    <row r="46300" x14ac:dyDescent="0.25"/>
    <row r="46301" x14ac:dyDescent="0.25"/>
    <row r="46302" x14ac:dyDescent="0.25"/>
    <row r="46303" x14ac:dyDescent="0.25"/>
    <row r="46304" x14ac:dyDescent="0.25"/>
    <row r="46305" x14ac:dyDescent="0.25"/>
    <row r="46306" x14ac:dyDescent="0.25"/>
    <row r="46307" x14ac:dyDescent="0.25"/>
    <row r="46308" x14ac:dyDescent="0.25"/>
    <row r="46309" x14ac:dyDescent="0.25"/>
    <row r="46310" x14ac:dyDescent="0.25"/>
    <row r="46311" x14ac:dyDescent="0.25"/>
    <row r="46312" x14ac:dyDescent="0.25"/>
    <row r="46313" x14ac:dyDescent="0.25"/>
    <row r="46314" x14ac:dyDescent="0.25"/>
    <row r="46315" x14ac:dyDescent="0.25"/>
    <row r="46316" x14ac:dyDescent="0.25"/>
    <row r="46317" x14ac:dyDescent="0.25"/>
    <row r="46318" x14ac:dyDescent="0.25"/>
    <row r="46319" x14ac:dyDescent="0.25"/>
    <row r="46320" x14ac:dyDescent="0.25"/>
    <row r="46321" x14ac:dyDescent="0.25"/>
    <row r="46322" x14ac:dyDescent="0.25"/>
    <row r="46323" x14ac:dyDescent="0.25"/>
    <row r="46324" x14ac:dyDescent="0.25"/>
    <row r="46325" x14ac:dyDescent="0.25"/>
    <row r="46326" x14ac:dyDescent="0.25"/>
    <row r="46327" x14ac:dyDescent="0.25"/>
    <row r="46328" x14ac:dyDescent="0.25"/>
    <row r="46329" x14ac:dyDescent="0.25"/>
    <row r="46330" x14ac:dyDescent="0.25"/>
    <row r="46331" x14ac:dyDescent="0.25"/>
    <row r="46332" x14ac:dyDescent="0.25"/>
    <row r="46333" x14ac:dyDescent="0.25"/>
    <row r="46334" x14ac:dyDescent="0.25"/>
    <row r="46335" x14ac:dyDescent="0.25"/>
    <row r="46336" x14ac:dyDescent="0.25"/>
    <row r="46337" x14ac:dyDescent="0.25"/>
    <row r="46338" x14ac:dyDescent="0.25"/>
    <row r="46339" x14ac:dyDescent="0.25"/>
    <row r="46340" x14ac:dyDescent="0.25"/>
    <row r="46341" x14ac:dyDescent="0.25"/>
    <row r="46342" x14ac:dyDescent="0.25"/>
    <row r="46343" x14ac:dyDescent="0.25"/>
    <row r="46344" x14ac:dyDescent="0.25"/>
    <row r="46345" x14ac:dyDescent="0.25"/>
    <row r="46346" x14ac:dyDescent="0.25"/>
    <row r="46347" x14ac:dyDescent="0.25"/>
    <row r="46348" x14ac:dyDescent="0.25"/>
    <row r="46349" x14ac:dyDescent="0.25"/>
    <row r="46350" x14ac:dyDescent="0.25"/>
    <row r="46351" x14ac:dyDescent="0.25"/>
    <row r="46352" x14ac:dyDescent="0.25"/>
    <row r="46353" x14ac:dyDescent="0.25"/>
    <row r="46354" x14ac:dyDescent="0.25"/>
    <row r="46355" x14ac:dyDescent="0.25"/>
    <row r="46356" x14ac:dyDescent="0.25"/>
    <row r="46357" x14ac:dyDescent="0.25"/>
    <row r="46358" x14ac:dyDescent="0.25"/>
    <row r="46359" x14ac:dyDescent="0.25"/>
    <row r="46360" x14ac:dyDescent="0.25"/>
    <row r="46361" x14ac:dyDescent="0.25"/>
    <row r="46362" x14ac:dyDescent="0.25"/>
    <row r="46363" x14ac:dyDescent="0.25"/>
    <row r="46364" x14ac:dyDescent="0.25"/>
    <row r="46365" x14ac:dyDescent="0.25"/>
    <row r="46366" x14ac:dyDescent="0.25"/>
    <row r="46367" x14ac:dyDescent="0.25"/>
    <row r="46368" x14ac:dyDescent="0.25"/>
    <row r="46369" x14ac:dyDescent="0.25"/>
    <row r="46370" x14ac:dyDescent="0.25"/>
    <row r="46371" x14ac:dyDescent="0.25"/>
    <row r="46372" x14ac:dyDescent="0.25"/>
    <row r="46373" x14ac:dyDescent="0.25"/>
    <row r="46374" x14ac:dyDescent="0.25"/>
    <row r="46375" x14ac:dyDescent="0.25"/>
    <row r="46376" x14ac:dyDescent="0.25"/>
    <row r="46377" x14ac:dyDescent="0.25"/>
    <row r="46378" x14ac:dyDescent="0.25"/>
    <row r="46379" x14ac:dyDescent="0.25"/>
    <row r="46380" x14ac:dyDescent="0.25"/>
    <row r="46381" x14ac:dyDescent="0.25"/>
    <row r="46382" x14ac:dyDescent="0.25"/>
    <row r="46383" x14ac:dyDescent="0.25"/>
    <row r="46384" x14ac:dyDescent="0.25"/>
    <row r="46385" x14ac:dyDescent="0.25"/>
    <row r="46386" x14ac:dyDescent="0.25"/>
    <row r="46387" x14ac:dyDescent="0.25"/>
    <row r="46388" x14ac:dyDescent="0.25"/>
    <row r="46389" x14ac:dyDescent="0.25"/>
    <row r="46390" x14ac:dyDescent="0.25"/>
    <row r="46391" x14ac:dyDescent="0.25"/>
    <row r="46392" x14ac:dyDescent="0.25"/>
    <row r="46393" x14ac:dyDescent="0.25"/>
    <row r="46394" x14ac:dyDescent="0.25"/>
    <row r="46395" x14ac:dyDescent="0.25"/>
    <row r="46396" x14ac:dyDescent="0.25"/>
    <row r="46397" x14ac:dyDescent="0.25"/>
    <row r="46398" x14ac:dyDescent="0.25"/>
    <row r="46399" x14ac:dyDescent="0.25"/>
    <row r="46400" x14ac:dyDescent="0.25"/>
    <row r="46401" x14ac:dyDescent="0.25"/>
    <row r="46402" x14ac:dyDescent="0.25"/>
    <row r="46403" x14ac:dyDescent="0.25"/>
    <row r="46404" x14ac:dyDescent="0.25"/>
    <row r="46405" x14ac:dyDescent="0.25"/>
    <row r="46406" x14ac:dyDescent="0.25"/>
    <row r="46407" x14ac:dyDescent="0.25"/>
    <row r="46408" x14ac:dyDescent="0.25"/>
    <row r="46409" x14ac:dyDescent="0.25"/>
    <row r="46410" x14ac:dyDescent="0.25"/>
    <row r="46411" x14ac:dyDescent="0.25"/>
    <row r="46412" x14ac:dyDescent="0.25"/>
    <row r="46413" x14ac:dyDescent="0.25"/>
    <row r="46414" x14ac:dyDescent="0.25"/>
    <row r="46415" x14ac:dyDescent="0.25"/>
    <row r="46416" x14ac:dyDescent="0.25"/>
    <row r="46417" x14ac:dyDescent="0.25"/>
    <row r="46418" x14ac:dyDescent="0.25"/>
    <row r="46419" x14ac:dyDescent="0.25"/>
    <row r="46420" x14ac:dyDescent="0.25"/>
    <row r="46421" x14ac:dyDescent="0.25"/>
    <row r="46422" x14ac:dyDescent="0.25"/>
    <row r="46423" x14ac:dyDescent="0.25"/>
    <row r="46424" x14ac:dyDescent="0.25"/>
    <row r="46425" x14ac:dyDescent="0.25"/>
    <row r="46426" x14ac:dyDescent="0.25"/>
    <row r="46427" x14ac:dyDescent="0.25"/>
    <row r="46428" x14ac:dyDescent="0.25"/>
    <row r="46429" x14ac:dyDescent="0.25"/>
    <row r="46430" x14ac:dyDescent="0.25"/>
    <row r="46431" x14ac:dyDescent="0.25"/>
    <row r="46432" x14ac:dyDescent="0.25"/>
    <row r="46433" x14ac:dyDescent="0.25"/>
    <row r="46434" x14ac:dyDescent="0.25"/>
    <row r="46435" x14ac:dyDescent="0.25"/>
    <row r="46436" x14ac:dyDescent="0.25"/>
    <row r="46437" x14ac:dyDescent="0.25"/>
    <row r="46438" x14ac:dyDescent="0.25"/>
    <row r="46439" x14ac:dyDescent="0.25"/>
    <row r="46440" x14ac:dyDescent="0.25"/>
    <row r="46441" x14ac:dyDescent="0.25"/>
    <row r="46442" x14ac:dyDescent="0.25"/>
    <row r="46443" x14ac:dyDescent="0.25"/>
    <row r="46444" x14ac:dyDescent="0.25"/>
    <row r="46445" x14ac:dyDescent="0.25"/>
    <row r="46446" x14ac:dyDescent="0.25"/>
    <row r="46447" x14ac:dyDescent="0.25"/>
    <row r="46448" x14ac:dyDescent="0.25"/>
    <row r="46449" x14ac:dyDescent="0.25"/>
    <row r="46450" x14ac:dyDescent="0.25"/>
    <row r="46451" x14ac:dyDescent="0.25"/>
    <row r="46452" x14ac:dyDescent="0.25"/>
    <row r="46453" x14ac:dyDescent="0.25"/>
    <row r="46454" x14ac:dyDescent="0.25"/>
    <row r="46455" x14ac:dyDescent="0.25"/>
    <row r="46456" x14ac:dyDescent="0.25"/>
    <row r="46457" x14ac:dyDescent="0.25"/>
    <row r="46458" x14ac:dyDescent="0.25"/>
    <row r="46459" x14ac:dyDescent="0.25"/>
    <row r="46460" x14ac:dyDescent="0.25"/>
    <row r="46461" x14ac:dyDescent="0.25"/>
    <row r="46462" x14ac:dyDescent="0.25"/>
    <row r="46463" x14ac:dyDescent="0.25"/>
    <row r="46464" x14ac:dyDescent="0.25"/>
    <row r="46465" x14ac:dyDescent="0.25"/>
    <row r="46466" x14ac:dyDescent="0.25"/>
    <row r="46467" x14ac:dyDescent="0.25"/>
    <row r="46468" x14ac:dyDescent="0.25"/>
    <row r="46469" x14ac:dyDescent="0.25"/>
    <row r="46470" x14ac:dyDescent="0.25"/>
    <row r="46471" x14ac:dyDescent="0.25"/>
    <row r="46472" x14ac:dyDescent="0.25"/>
    <row r="46473" x14ac:dyDescent="0.25"/>
    <row r="46474" x14ac:dyDescent="0.25"/>
    <row r="46475" x14ac:dyDescent="0.25"/>
    <row r="46476" x14ac:dyDescent="0.25"/>
    <row r="46477" x14ac:dyDescent="0.25"/>
    <row r="46478" x14ac:dyDescent="0.25"/>
    <row r="46479" x14ac:dyDescent="0.25"/>
    <row r="46480" x14ac:dyDescent="0.25"/>
    <row r="46481" x14ac:dyDescent="0.25"/>
    <row r="46482" x14ac:dyDescent="0.25"/>
    <row r="46483" x14ac:dyDescent="0.25"/>
    <row r="46484" x14ac:dyDescent="0.25"/>
    <row r="46485" x14ac:dyDescent="0.25"/>
    <row r="46486" x14ac:dyDescent="0.25"/>
    <row r="46487" x14ac:dyDescent="0.25"/>
    <row r="46488" x14ac:dyDescent="0.25"/>
    <row r="46489" x14ac:dyDescent="0.25"/>
    <row r="46490" x14ac:dyDescent="0.25"/>
    <row r="46491" x14ac:dyDescent="0.25"/>
    <row r="46492" x14ac:dyDescent="0.25"/>
    <row r="46493" x14ac:dyDescent="0.25"/>
    <row r="46494" x14ac:dyDescent="0.25"/>
    <row r="46495" x14ac:dyDescent="0.25"/>
    <row r="46496" x14ac:dyDescent="0.25"/>
    <row r="46497" x14ac:dyDescent="0.25"/>
    <row r="46498" x14ac:dyDescent="0.25"/>
    <row r="46499" x14ac:dyDescent="0.25"/>
    <row r="46500" x14ac:dyDescent="0.25"/>
    <row r="46501" x14ac:dyDescent="0.25"/>
    <row r="46502" x14ac:dyDescent="0.25"/>
    <row r="46503" x14ac:dyDescent="0.25"/>
    <row r="46504" x14ac:dyDescent="0.25"/>
    <row r="46505" x14ac:dyDescent="0.25"/>
    <row r="46506" x14ac:dyDescent="0.25"/>
    <row r="46507" x14ac:dyDescent="0.25"/>
    <row r="46508" x14ac:dyDescent="0.25"/>
    <row r="46509" x14ac:dyDescent="0.25"/>
    <row r="46510" x14ac:dyDescent="0.25"/>
    <row r="46511" x14ac:dyDescent="0.25"/>
    <row r="46512" x14ac:dyDescent="0.25"/>
    <row r="46513" x14ac:dyDescent="0.25"/>
    <row r="46514" x14ac:dyDescent="0.25"/>
    <row r="46515" x14ac:dyDescent="0.25"/>
    <row r="46516" x14ac:dyDescent="0.25"/>
    <row r="46517" x14ac:dyDescent="0.25"/>
    <row r="46518" x14ac:dyDescent="0.25"/>
    <row r="46519" x14ac:dyDescent="0.25"/>
    <row r="46520" x14ac:dyDescent="0.25"/>
    <row r="46521" x14ac:dyDescent="0.25"/>
    <row r="46522" x14ac:dyDescent="0.25"/>
    <row r="46523" x14ac:dyDescent="0.25"/>
    <row r="46524" x14ac:dyDescent="0.25"/>
    <row r="46525" x14ac:dyDescent="0.25"/>
    <row r="46526" x14ac:dyDescent="0.25"/>
    <row r="46527" x14ac:dyDescent="0.25"/>
    <row r="46528" x14ac:dyDescent="0.25"/>
    <row r="46529" x14ac:dyDescent="0.25"/>
    <row r="46530" x14ac:dyDescent="0.25"/>
    <row r="46531" x14ac:dyDescent="0.25"/>
    <row r="46532" x14ac:dyDescent="0.25"/>
    <row r="46533" x14ac:dyDescent="0.25"/>
    <row r="46534" x14ac:dyDescent="0.25"/>
    <row r="46535" x14ac:dyDescent="0.25"/>
    <row r="46536" x14ac:dyDescent="0.25"/>
    <row r="46537" x14ac:dyDescent="0.25"/>
    <row r="46538" x14ac:dyDescent="0.25"/>
    <row r="46539" x14ac:dyDescent="0.25"/>
    <row r="46540" x14ac:dyDescent="0.25"/>
    <row r="46541" x14ac:dyDescent="0.25"/>
    <row r="46542" x14ac:dyDescent="0.25"/>
    <row r="46543" x14ac:dyDescent="0.25"/>
    <row r="46544" x14ac:dyDescent="0.25"/>
    <row r="46545" x14ac:dyDescent="0.25"/>
    <row r="46546" x14ac:dyDescent="0.25"/>
    <row r="46547" x14ac:dyDescent="0.25"/>
    <row r="46548" x14ac:dyDescent="0.25"/>
    <row r="46549" x14ac:dyDescent="0.25"/>
    <row r="46550" x14ac:dyDescent="0.25"/>
    <row r="46551" x14ac:dyDescent="0.25"/>
    <row r="46552" x14ac:dyDescent="0.25"/>
    <row r="46553" x14ac:dyDescent="0.25"/>
    <row r="46554" x14ac:dyDescent="0.25"/>
    <row r="46555" x14ac:dyDescent="0.25"/>
    <row r="46556" x14ac:dyDescent="0.25"/>
    <row r="46557" x14ac:dyDescent="0.25"/>
    <row r="46558" x14ac:dyDescent="0.25"/>
    <row r="46559" x14ac:dyDescent="0.25"/>
    <row r="46560" x14ac:dyDescent="0.25"/>
    <row r="46561" x14ac:dyDescent="0.25"/>
    <row r="46562" x14ac:dyDescent="0.25"/>
    <row r="46563" x14ac:dyDescent="0.25"/>
    <row r="46564" x14ac:dyDescent="0.25"/>
    <row r="46565" x14ac:dyDescent="0.25"/>
    <row r="46566" x14ac:dyDescent="0.25"/>
    <row r="46567" x14ac:dyDescent="0.25"/>
    <row r="46568" x14ac:dyDescent="0.25"/>
    <row r="46569" x14ac:dyDescent="0.25"/>
    <row r="46570" x14ac:dyDescent="0.25"/>
    <row r="46571" x14ac:dyDescent="0.25"/>
    <row r="46572" x14ac:dyDescent="0.25"/>
    <row r="46573" x14ac:dyDescent="0.25"/>
    <row r="46574" x14ac:dyDescent="0.25"/>
    <row r="46575" x14ac:dyDescent="0.25"/>
    <row r="46576" x14ac:dyDescent="0.25"/>
    <row r="46577" x14ac:dyDescent="0.25"/>
    <row r="46578" x14ac:dyDescent="0.25"/>
    <row r="46579" x14ac:dyDescent="0.25"/>
    <row r="46580" x14ac:dyDescent="0.25"/>
    <row r="46581" x14ac:dyDescent="0.25"/>
    <row r="46582" x14ac:dyDescent="0.25"/>
    <row r="46583" x14ac:dyDescent="0.25"/>
    <row r="46584" x14ac:dyDescent="0.25"/>
    <row r="46585" x14ac:dyDescent="0.25"/>
    <row r="46586" x14ac:dyDescent="0.25"/>
    <row r="46587" x14ac:dyDescent="0.25"/>
    <row r="46588" x14ac:dyDescent="0.25"/>
    <row r="46589" x14ac:dyDescent="0.25"/>
    <row r="46590" x14ac:dyDescent="0.25"/>
    <row r="46591" x14ac:dyDescent="0.25"/>
    <row r="46592" x14ac:dyDescent="0.25"/>
    <row r="46593" x14ac:dyDescent="0.25"/>
    <row r="46594" x14ac:dyDescent="0.25"/>
    <row r="46595" x14ac:dyDescent="0.25"/>
    <row r="46596" x14ac:dyDescent="0.25"/>
    <row r="46597" x14ac:dyDescent="0.25"/>
    <row r="46598" x14ac:dyDescent="0.25"/>
    <row r="46599" x14ac:dyDescent="0.25"/>
    <row r="46600" x14ac:dyDescent="0.25"/>
    <row r="46601" x14ac:dyDescent="0.25"/>
    <row r="46602" x14ac:dyDescent="0.25"/>
    <row r="46603" x14ac:dyDescent="0.25"/>
    <row r="46604" x14ac:dyDescent="0.25"/>
    <row r="46605" x14ac:dyDescent="0.25"/>
    <row r="46606" x14ac:dyDescent="0.25"/>
    <row r="46607" x14ac:dyDescent="0.25"/>
    <row r="46608" x14ac:dyDescent="0.25"/>
    <row r="46609" x14ac:dyDescent="0.25"/>
    <row r="46610" x14ac:dyDescent="0.25"/>
    <row r="46611" x14ac:dyDescent="0.25"/>
    <row r="46612" x14ac:dyDescent="0.25"/>
    <row r="46613" x14ac:dyDescent="0.25"/>
    <row r="46614" x14ac:dyDescent="0.25"/>
    <row r="46615" x14ac:dyDescent="0.25"/>
    <row r="46616" x14ac:dyDescent="0.25"/>
    <row r="46617" x14ac:dyDescent="0.25"/>
    <row r="46618" x14ac:dyDescent="0.25"/>
    <row r="46619" x14ac:dyDescent="0.25"/>
    <row r="46620" x14ac:dyDescent="0.25"/>
    <row r="46621" x14ac:dyDescent="0.25"/>
    <row r="46622" x14ac:dyDescent="0.25"/>
    <row r="46623" x14ac:dyDescent="0.25"/>
    <row r="46624" x14ac:dyDescent="0.25"/>
    <row r="46625" x14ac:dyDescent="0.25"/>
    <row r="46626" x14ac:dyDescent="0.25"/>
    <row r="46627" x14ac:dyDescent="0.25"/>
    <row r="46628" x14ac:dyDescent="0.25"/>
    <row r="46629" x14ac:dyDescent="0.25"/>
    <row r="46630" x14ac:dyDescent="0.25"/>
    <row r="46631" x14ac:dyDescent="0.25"/>
    <row r="46632" x14ac:dyDescent="0.25"/>
    <row r="46633" x14ac:dyDescent="0.25"/>
    <row r="46634" x14ac:dyDescent="0.25"/>
    <row r="46635" x14ac:dyDescent="0.25"/>
    <row r="46636" x14ac:dyDescent="0.25"/>
    <row r="46637" x14ac:dyDescent="0.25"/>
    <row r="46638" x14ac:dyDescent="0.25"/>
    <row r="46639" x14ac:dyDescent="0.25"/>
    <row r="46640" x14ac:dyDescent="0.25"/>
    <row r="46641" x14ac:dyDescent="0.25"/>
    <row r="46642" x14ac:dyDescent="0.25"/>
    <row r="46643" x14ac:dyDescent="0.25"/>
    <row r="46644" x14ac:dyDescent="0.25"/>
    <row r="46645" x14ac:dyDescent="0.25"/>
    <row r="46646" x14ac:dyDescent="0.25"/>
    <row r="46647" x14ac:dyDescent="0.25"/>
    <row r="46648" x14ac:dyDescent="0.25"/>
    <row r="46649" x14ac:dyDescent="0.25"/>
    <row r="46650" x14ac:dyDescent="0.25"/>
    <row r="46651" x14ac:dyDescent="0.25"/>
    <row r="46652" x14ac:dyDescent="0.25"/>
    <row r="46653" x14ac:dyDescent="0.25"/>
    <row r="46654" x14ac:dyDescent="0.25"/>
    <row r="46655" x14ac:dyDescent="0.25"/>
    <row r="46656" x14ac:dyDescent="0.25"/>
    <row r="46657" x14ac:dyDescent="0.25"/>
    <row r="46658" x14ac:dyDescent="0.25"/>
    <row r="46659" x14ac:dyDescent="0.25"/>
    <row r="46660" x14ac:dyDescent="0.25"/>
    <row r="46661" x14ac:dyDescent="0.25"/>
    <row r="46662" x14ac:dyDescent="0.25"/>
    <row r="46663" x14ac:dyDescent="0.25"/>
    <row r="46664" x14ac:dyDescent="0.25"/>
    <row r="46665" x14ac:dyDescent="0.25"/>
    <row r="46666" x14ac:dyDescent="0.25"/>
    <row r="46667" x14ac:dyDescent="0.25"/>
    <row r="46668" x14ac:dyDescent="0.25"/>
    <row r="46669" x14ac:dyDescent="0.25"/>
    <row r="46670" x14ac:dyDescent="0.25"/>
    <row r="46671" x14ac:dyDescent="0.25"/>
    <row r="46672" x14ac:dyDescent="0.25"/>
    <row r="46673" x14ac:dyDescent="0.25"/>
    <row r="46674" x14ac:dyDescent="0.25"/>
    <row r="46675" x14ac:dyDescent="0.25"/>
    <row r="46676" x14ac:dyDescent="0.25"/>
    <row r="46677" x14ac:dyDescent="0.25"/>
    <row r="46678" x14ac:dyDescent="0.25"/>
    <row r="46679" x14ac:dyDescent="0.25"/>
    <row r="46680" x14ac:dyDescent="0.25"/>
    <row r="46681" x14ac:dyDescent="0.25"/>
    <row r="46682" x14ac:dyDescent="0.25"/>
    <row r="46683" x14ac:dyDescent="0.25"/>
    <row r="46684" x14ac:dyDescent="0.25"/>
    <row r="46685" x14ac:dyDescent="0.25"/>
    <row r="46686" x14ac:dyDescent="0.25"/>
    <row r="46687" x14ac:dyDescent="0.25"/>
    <row r="46688" x14ac:dyDescent="0.25"/>
    <row r="46689" x14ac:dyDescent="0.25"/>
    <row r="46690" x14ac:dyDescent="0.25"/>
    <row r="46691" x14ac:dyDescent="0.25"/>
    <row r="46692" x14ac:dyDescent="0.25"/>
    <row r="46693" x14ac:dyDescent="0.25"/>
    <row r="46694" x14ac:dyDescent="0.25"/>
    <row r="46695" x14ac:dyDescent="0.25"/>
    <row r="46696" x14ac:dyDescent="0.25"/>
    <row r="46697" x14ac:dyDescent="0.25"/>
    <row r="46698" x14ac:dyDescent="0.25"/>
    <row r="46699" x14ac:dyDescent="0.25"/>
    <row r="46700" x14ac:dyDescent="0.25"/>
    <row r="46701" x14ac:dyDescent="0.25"/>
    <row r="46702" x14ac:dyDescent="0.25"/>
    <row r="46703" x14ac:dyDescent="0.25"/>
    <row r="46704" x14ac:dyDescent="0.25"/>
    <row r="46705" x14ac:dyDescent="0.25"/>
    <row r="46706" x14ac:dyDescent="0.25"/>
    <row r="46707" x14ac:dyDescent="0.25"/>
    <row r="46708" x14ac:dyDescent="0.25"/>
    <row r="46709" x14ac:dyDescent="0.25"/>
    <row r="46710" x14ac:dyDescent="0.25"/>
    <row r="46711" x14ac:dyDescent="0.25"/>
    <row r="46712" x14ac:dyDescent="0.25"/>
    <row r="46713" x14ac:dyDescent="0.25"/>
    <row r="46714" x14ac:dyDescent="0.25"/>
    <row r="46715" x14ac:dyDescent="0.25"/>
    <row r="46716" x14ac:dyDescent="0.25"/>
    <row r="46717" x14ac:dyDescent="0.25"/>
    <row r="46718" x14ac:dyDescent="0.25"/>
    <row r="46719" x14ac:dyDescent="0.25"/>
    <row r="46720" x14ac:dyDescent="0.25"/>
    <row r="46721" x14ac:dyDescent="0.25"/>
    <row r="46722" x14ac:dyDescent="0.25"/>
    <row r="46723" x14ac:dyDescent="0.25"/>
    <row r="46724" x14ac:dyDescent="0.25"/>
    <row r="46725" x14ac:dyDescent="0.25"/>
    <row r="46726" x14ac:dyDescent="0.25"/>
    <row r="46727" x14ac:dyDescent="0.25"/>
    <row r="46728" x14ac:dyDescent="0.25"/>
    <row r="46729" x14ac:dyDescent="0.25"/>
    <row r="46730" x14ac:dyDescent="0.25"/>
    <row r="46731" x14ac:dyDescent="0.25"/>
    <row r="46732" x14ac:dyDescent="0.25"/>
    <row r="46733" x14ac:dyDescent="0.25"/>
    <row r="46734" x14ac:dyDescent="0.25"/>
    <row r="46735" x14ac:dyDescent="0.25"/>
    <row r="46736" x14ac:dyDescent="0.25"/>
    <row r="46737" x14ac:dyDescent="0.25"/>
    <row r="46738" x14ac:dyDescent="0.25"/>
    <row r="46739" x14ac:dyDescent="0.25"/>
    <row r="46740" x14ac:dyDescent="0.25"/>
    <row r="46741" x14ac:dyDescent="0.25"/>
    <row r="46742" x14ac:dyDescent="0.25"/>
    <row r="46743" x14ac:dyDescent="0.25"/>
    <row r="46744" x14ac:dyDescent="0.25"/>
    <row r="46745" x14ac:dyDescent="0.25"/>
    <row r="46746" x14ac:dyDescent="0.25"/>
    <row r="46747" x14ac:dyDescent="0.25"/>
    <row r="46748" x14ac:dyDescent="0.25"/>
    <row r="46749" x14ac:dyDescent="0.25"/>
    <row r="46750" x14ac:dyDescent="0.25"/>
    <row r="46751" x14ac:dyDescent="0.25"/>
    <row r="46752" x14ac:dyDescent="0.25"/>
    <row r="46753" x14ac:dyDescent="0.25"/>
    <row r="46754" x14ac:dyDescent="0.25"/>
    <row r="46755" x14ac:dyDescent="0.25"/>
    <row r="46756" x14ac:dyDescent="0.25"/>
    <row r="46757" x14ac:dyDescent="0.25"/>
    <row r="46758" x14ac:dyDescent="0.25"/>
    <row r="46759" x14ac:dyDescent="0.25"/>
    <row r="46760" x14ac:dyDescent="0.25"/>
    <row r="46761" x14ac:dyDescent="0.25"/>
    <row r="46762" x14ac:dyDescent="0.25"/>
    <row r="46763" x14ac:dyDescent="0.25"/>
    <row r="46764" x14ac:dyDescent="0.25"/>
    <row r="46765" x14ac:dyDescent="0.25"/>
    <row r="46766" x14ac:dyDescent="0.25"/>
    <row r="46767" x14ac:dyDescent="0.25"/>
    <row r="46768" x14ac:dyDescent="0.25"/>
    <row r="46769" x14ac:dyDescent="0.25"/>
    <row r="46770" x14ac:dyDescent="0.25"/>
    <row r="46771" x14ac:dyDescent="0.25"/>
    <row r="46772" x14ac:dyDescent="0.25"/>
    <row r="46773" x14ac:dyDescent="0.25"/>
    <row r="46774" x14ac:dyDescent="0.25"/>
    <row r="46775" x14ac:dyDescent="0.25"/>
    <row r="46776" x14ac:dyDescent="0.25"/>
    <row r="46777" x14ac:dyDescent="0.25"/>
    <row r="46778" x14ac:dyDescent="0.25"/>
    <row r="46779" x14ac:dyDescent="0.25"/>
    <row r="46780" x14ac:dyDescent="0.25"/>
    <row r="46781" x14ac:dyDescent="0.25"/>
    <row r="46782" x14ac:dyDescent="0.25"/>
    <row r="46783" x14ac:dyDescent="0.25"/>
    <row r="46784" x14ac:dyDescent="0.25"/>
    <row r="46785" x14ac:dyDescent="0.25"/>
    <row r="46786" x14ac:dyDescent="0.25"/>
    <row r="46787" x14ac:dyDescent="0.25"/>
    <row r="46788" x14ac:dyDescent="0.25"/>
    <row r="46789" x14ac:dyDescent="0.25"/>
    <row r="46790" x14ac:dyDescent="0.25"/>
    <row r="46791" x14ac:dyDescent="0.25"/>
    <row r="46792" x14ac:dyDescent="0.25"/>
    <row r="46793" x14ac:dyDescent="0.25"/>
    <row r="46794" x14ac:dyDescent="0.25"/>
    <row r="46795" x14ac:dyDescent="0.25"/>
    <row r="46796" x14ac:dyDescent="0.25"/>
    <row r="46797" x14ac:dyDescent="0.25"/>
    <row r="46798" x14ac:dyDescent="0.25"/>
    <row r="46799" x14ac:dyDescent="0.25"/>
    <row r="46800" x14ac:dyDescent="0.25"/>
    <row r="46801" x14ac:dyDescent="0.25"/>
    <row r="46802" x14ac:dyDescent="0.25"/>
    <row r="46803" x14ac:dyDescent="0.25"/>
    <row r="46804" x14ac:dyDescent="0.25"/>
    <row r="46805" x14ac:dyDescent="0.25"/>
    <row r="46806" x14ac:dyDescent="0.25"/>
    <row r="46807" x14ac:dyDescent="0.25"/>
    <row r="46808" x14ac:dyDescent="0.25"/>
    <row r="46809" x14ac:dyDescent="0.25"/>
    <row r="46810" x14ac:dyDescent="0.25"/>
    <row r="46811" x14ac:dyDescent="0.25"/>
    <row r="46812" x14ac:dyDescent="0.25"/>
    <row r="46813" x14ac:dyDescent="0.25"/>
    <row r="46814" x14ac:dyDescent="0.25"/>
    <row r="46815" x14ac:dyDescent="0.25"/>
    <row r="46816" x14ac:dyDescent="0.25"/>
    <row r="46817" x14ac:dyDescent="0.25"/>
    <row r="46818" x14ac:dyDescent="0.25"/>
    <row r="46819" x14ac:dyDescent="0.25"/>
    <row r="46820" x14ac:dyDescent="0.25"/>
    <row r="46821" x14ac:dyDescent="0.25"/>
    <row r="46822" x14ac:dyDescent="0.25"/>
    <row r="46823" x14ac:dyDescent="0.25"/>
    <row r="46824" x14ac:dyDescent="0.25"/>
    <row r="46825" x14ac:dyDescent="0.25"/>
    <row r="46826" x14ac:dyDescent="0.25"/>
    <row r="46827" x14ac:dyDescent="0.25"/>
    <row r="46828" x14ac:dyDescent="0.25"/>
    <row r="46829" x14ac:dyDescent="0.25"/>
    <row r="46830" x14ac:dyDescent="0.25"/>
    <row r="46831" x14ac:dyDescent="0.25"/>
    <row r="46832" x14ac:dyDescent="0.25"/>
    <row r="46833" x14ac:dyDescent="0.25"/>
    <row r="46834" x14ac:dyDescent="0.25"/>
    <row r="46835" x14ac:dyDescent="0.25"/>
    <row r="46836" x14ac:dyDescent="0.25"/>
    <row r="46837" x14ac:dyDescent="0.25"/>
    <row r="46838" x14ac:dyDescent="0.25"/>
    <row r="46839" x14ac:dyDescent="0.25"/>
    <row r="46840" x14ac:dyDescent="0.25"/>
    <row r="46841" x14ac:dyDescent="0.25"/>
    <row r="46842" x14ac:dyDescent="0.25"/>
    <row r="46843" x14ac:dyDescent="0.25"/>
    <row r="46844" x14ac:dyDescent="0.25"/>
    <row r="46845" x14ac:dyDescent="0.25"/>
    <row r="46846" x14ac:dyDescent="0.25"/>
    <row r="46847" x14ac:dyDescent="0.25"/>
    <row r="46848" x14ac:dyDescent="0.25"/>
    <row r="46849" x14ac:dyDescent="0.25"/>
    <row r="46850" x14ac:dyDescent="0.25"/>
    <row r="46851" x14ac:dyDescent="0.25"/>
    <row r="46852" x14ac:dyDescent="0.25"/>
    <row r="46853" x14ac:dyDescent="0.25"/>
    <row r="46854" x14ac:dyDescent="0.25"/>
    <row r="46855" x14ac:dyDescent="0.25"/>
    <row r="46856" x14ac:dyDescent="0.25"/>
    <row r="46857" x14ac:dyDescent="0.25"/>
    <row r="46858" x14ac:dyDescent="0.25"/>
    <row r="46859" x14ac:dyDescent="0.25"/>
    <row r="46860" x14ac:dyDescent="0.25"/>
    <row r="46861" x14ac:dyDescent="0.25"/>
    <row r="46862" x14ac:dyDescent="0.25"/>
    <row r="46863" x14ac:dyDescent="0.25"/>
    <row r="46864" x14ac:dyDescent="0.25"/>
    <row r="46865" x14ac:dyDescent="0.25"/>
    <row r="46866" x14ac:dyDescent="0.25"/>
    <row r="46867" x14ac:dyDescent="0.25"/>
    <row r="46868" x14ac:dyDescent="0.25"/>
    <row r="46869" x14ac:dyDescent="0.25"/>
    <row r="46870" x14ac:dyDescent="0.25"/>
    <row r="46871" x14ac:dyDescent="0.25"/>
    <row r="46872" x14ac:dyDescent="0.25"/>
    <row r="46873" x14ac:dyDescent="0.25"/>
    <row r="46874" x14ac:dyDescent="0.25"/>
    <row r="46875" x14ac:dyDescent="0.25"/>
    <row r="46876" x14ac:dyDescent="0.25"/>
    <row r="46877" x14ac:dyDescent="0.25"/>
    <row r="46878" x14ac:dyDescent="0.25"/>
    <row r="46879" x14ac:dyDescent="0.25"/>
    <row r="46880" x14ac:dyDescent="0.25"/>
    <row r="46881" x14ac:dyDescent="0.25"/>
    <row r="46882" x14ac:dyDescent="0.25"/>
    <row r="46883" x14ac:dyDescent="0.25"/>
    <row r="46884" x14ac:dyDescent="0.25"/>
    <row r="46885" x14ac:dyDescent="0.25"/>
    <row r="46886" x14ac:dyDescent="0.25"/>
    <row r="46887" x14ac:dyDescent="0.25"/>
    <row r="46888" x14ac:dyDescent="0.25"/>
    <row r="46889" x14ac:dyDescent="0.25"/>
    <row r="46890" x14ac:dyDescent="0.25"/>
    <row r="46891" x14ac:dyDescent="0.25"/>
    <row r="46892" x14ac:dyDescent="0.25"/>
    <row r="46893" x14ac:dyDescent="0.25"/>
    <row r="46894" x14ac:dyDescent="0.25"/>
    <row r="46895" x14ac:dyDescent="0.25"/>
    <row r="46896" x14ac:dyDescent="0.25"/>
    <row r="46897" x14ac:dyDescent="0.25"/>
    <row r="46898" x14ac:dyDescent="0.25"/>
    <row r="46899" x14ac:dyDescent="0.25"/>
    <row r="46900" x14ac:dyDescent="0.25"/>
    <row r="46901" x14ac:dyDescent="0.25"/>
    <row r="46902" x14ac:dyDescent="0.25"/>
    <row r="46903" x14ac:dyDescent="0.25"/>
    <row r="46904" x14ac:dyDescent="0.25"/>
    <row r="46905" x14ac:dyDescent="0.25"/>
    <row r="46906" x14ac:dyDescent="0.25"/>
    <row r="46907" x14ac:dyDescent="0.25"/>
    <row r="46908" x14ac:dyDescent="0.25"/>
    <row r="46909" x14ac:dyDescent="0.25"/>
    <row r="46910" x14ac:dyDescent="0.25"/>
    <row r="46911" x14ac:dyDescent="0.25"/>
    <row r="46912" x14ac:dyDescent="0.25"/>
    <row r="46913" x14ac:dyDescent="0.25"/>
    <row r="46914" x14ac:dyDescent="0.25"/>
    <row r="46915" x14ac:dyDescent="0.25"/>
    <row r="46916" x14ac:dyDescent="0.25"/>
    <row r="46917" x14ac:dyDescent="0.25"/>
    <row r="46918" x14ac:dyDescent="0.25"/>
    <row r="46919" x14ac:dyDescent="0.25"/>
    <row r="46920" x14ac:dyDescent="0.25"/>
    <row r="46921" x14ac:dyDescent="0.25"/>
    <row r="46922" x14ac:dyDescent="0.25"/>
    <row r="46923" x14ac:dyDescent="0.25"/>
    <row r="46924" x14ac:dyDescent="0.25"/>
    <row r="46925" x14ac:dyDescent="0.25"/>
    <row r="46926" x14ac:dyDescent="0.25"/>
    <row r="46927" x14ac:dyDescent="0.25"/>
    <row r="46928" x14ac:dyDescent="0.25"/>
    <row r="46929" x14ac:dyDescent="0.25"/>
    <row r="46930" x14ac:dyDescent="0.25"/>
    <row r="46931" x14ac:dyDescent="0.25"/>
    <row r="46932" x14ac:dyDescent="0.25"/>
    <row r="46933" x14ac:dyDescent="0.25"/>
    <row r="46934" x14ac:dyDescent="0.25"/>
    <row r="46935" x14ac:dyDescent="0.25"/>
    <row r="46936" x14ac:dyDescent="0.25"/>
    <row r="46937" x14ac:dyDescent="0.25"/>
    <row r="46938" x14ac:dyDescent="0.25"/>
    <row r="46939" x14ac:dyDescent="0.25"/>
    <row r="46940" x14ac:dyDescent="0.25"/>
    <row r="46941" x14ac:dyDescent="0.25"/>
    <row r="46942" x14ac:dyDescent="0.25"/>
    <row r="46943" x14ac:dyDescent="0.25"/>
    <row r="46944" x14ac:dyDescent="0.25"/>
    <row r="46945" x14ac:dyDescent="0.25"/>
    <row r="46946" x14ac:dyDescent="0.25"/>
    <row r="46947" x14ac:dyDescent="0.25"/>
    <row r="46948" x14ac:dyDescent="0.25"/>
    <row r="46949" x14ac:dyDescent="0.25"/>
    <row r="46950" x14ac:dyDescent="0.25"/>
    <row r="46951" x14ac:dyDescent="0.25"/>
    <row r="46952" x14ac:dyDescent="0.25"/>
    <row r="46953" x14ac:dyDescent="0.25"/>
    <row r="46954" x14ac:dyDescent="0.25"/>
    <row r="46955" x14ac:dyDescent="0.25"/>
    <row r="46956" x14ac:dyDescent="0.25"/>
    <row r="46957" x14ac:dyDescent="0.25"/>
    <row r="46958" x14ac:dyDescent="0.25"/>
    <row r="46959" x14ac:dyDescent="0.25"/>
    <row r="46960" x14ac:dyDescent="0.25"/>
    <row r="46961" x14ac:dyDescent="0.25"/>
    <row r="46962" x14ac:dyDescent="0.25"/>
    <row r="46963" x14ac:dyDescent="0.25"/>
    <row r="46964" x14ac:dyDescent="0.25"/>
    <row r="46965" x14ac:dyDescent="0.25"/>
    <row r="46966" x14ac:dyDescent="0.25"/>
    <row r="46967" x14ac:dyDescent="0.25"/>
    <row r="46968" x14ac:dyDescent="0.25"/>
    <row r="46969" x14ac:dyDescent="0.25"/>
    <row r="46970" x14ac:dyDescent="0.25"/>
    <row r="46971" x14ac:dyDescent="0.25"/>
    <row r="46972" x14ac:dyDescent="0.25"/>
    <row r="46973" x14ac:dyDescent="0.25"/>
    <row r="46974" x14ac:dyDescent="0.25"/>
    <row r="46975" x14ac:dyDescent="0.25"/>
    <row r="46976" x14ac:dyDescent="0.25"/>
    <row r="46977" x14ac:dyDescent="0.25"/>
    <row r="46978" x14ac:dyDescent="0.25"/>
    <row r="46979" x14ac:dyDescent="0.25"/>
    <row r="46980" x14ac:dyDescent="0.25"/>
    <row r="46981" x14ac:dyDescent="0.25"/>
    <row r="46982" x14ac:dyDescent="0.25"/>
    <row r="46983" x14ac:dyDescent="0.25"/>
    <row r="46984" x14ac:dyDescent="0.25"/>
    <row r="46985" x14ac:dyDescent="0.25"/>
    <row r="46986" x14ac:dyDescent="0.25"/>
    <row r="46987" x14ac:dyDescent="0.25"/>
    <row r="46988" x14ac:dyDescent="0.25"/>
    <row r="46989" x14ac:dyDescent="0.25"/>
    <row r="46990" x14ac:dyDescent="0.25"/>
    <row r="46991" x14ac:dyDescent="0.25"/>
    <row r="46992" x14ac:dyDescent="0.25"/>
    <row r="46993" x14ac:dyDescent="0.25"/>
    <row r="46994" x14ac:dyDescent="0.25"/>
    <row r="46995" x14ac:dyDescent="0.25"/>
    <row r="46996" x14ac:dyDescent="0.25"/>
    <row r="46997" x14ac:dyDescent="0.25"/>
    <row r="46998" x14ac:dyDescent="0.25"/>
    <row r="46999" x14ac:dyDescent="0.25"/>
    <row r="47000" x14ac:dyDescent="0.25"/>
    <row r="47001" x14ac:dyDescent="0.25"/>
    <row r="47002" x14ac:dyDescent="0.25"/>
    <row r="47003" x14ac:dyDescent="0.25"/>
    <row r="47004" x14ac:dyDescent="0.25"/>
    <row r="47005" x14ac:dyDescent="0.25"/>
    <row r="47006" x14ac:dyDescent="0.25"/>
    <row r="47007" x14ac:dyDescent="0.25"/>
    <row r="47008" x14ac:dyDescent="0.25"/>
    <row r="47009" x14ac:dyDescent="0.25"/>
    <row r="47010" x14ac:dyDescent="0.25"/>
    <row r="47011" x14ac:dyDescent="0.25"/>
    <row r="47012" x14ac:dyDescent="0.25"/>
    <row r="47013" x14ac:dyDescent="0.25"/>
    <row r="47014" x14ac:dyDescent="0.25"/>
    <row r="47015" x14ac:dyDescent="0.25"/>
    <row r="47016" x14ac:dyDescent="0.25"/>
    <row r="47017" x14ac:dyDescent="0.25"/>
    <row r="47018" x14ac:dyDescent="0.25"/>
    <row r="47019" x14ac:dyDescent="0.25"/>
    <row r="47020" x14ac:dyDescent="0.25"/>
    <row r="47021" x14ac:dyDescent="0.25"/>
    <row r="47022" x14ac:dyDescent="0.25"/>
    <row r="47023" x14ac:dyDescent="0.25"/>
    <row r="47024" x14ac:dyDescent="0.25"/>
    <row r="47025" x14ac:dyDescent="0.25"/>
    <row r="47026" x14ac:dyDescent="0.25"/>
    <row r="47027" x14ac:dyDescent="0.25"/>
    <row r="47028" x14ac:dyDescent="0.25"/>
    <row r="47029" x14ac:dyDescent="0.25"/>
    <row r="47030" x14ac:dyDescent="0.25"/>
    <row r="47031" x14ac:dyDescent="0.25"/>
    <row r="47032" x14ac:dyDescent="0.25"/>
    <row r="47033" x14ac:dyDescent="0.25"/>
    <row r="47034" x14ac:dyDescent="0.25"/>
    <row r="47035" x14ac:dyDescent="0.25"/>
    <row r="47036" x14ac:dyDescent="0.25"/>
    <row r="47037" x14ac:dyDescent="0.25"/>
    <row r="47038" x14ac:dyDescent="0.25"/>
    <row r="47039" x14ac:dyDescent="0.25"/>
    <row r="47040" x14ac:dyDescent="0.25"/>
    <row r="47041" x14ac:dyDescent="0.25"/>
    <row r="47042" x14ac:dyDescent="0.25"/>
    <row r="47043" x14ac:dyDescent="0.25"/>
    <row r="47044" x14ac:dyDescent="0.25"/>
    <row r="47045" x14ac:dyDescent="0.25"/>
    <row r="47046" x14ac:dyDescent="0.25"/>
    <row r="47047" x14ac:dyDescent="0.25"/>
    <row r="47048" x14ac:dyDescent="0.25"/>
    <row r="47049" x14ac:dyDescent="0.25"/>
    <row r="47050" x14ac:dyDescent="0.25"/>
    <row r="47051" x14ac:dyDescent="0.25"/>
    <row r="47052" x14ac:dyDescent="0.25"/>
    <row r="47053" x14ac:dyDescent="0.25"/>
    <row r="47054" x14ac:dyDescent="0.25"/>
    <row r="47055" x14ac:dyDescent="0.25"/>
    <row r="47056" x14ac:dyDescent="0.25"/>
    <row r="47057" x14ac:dyDescent="0.25"/>
    <row r="47058" x14ac:dyDescent="0.25"/>
    <row r="47059" x14ac:dyDescent="0.25"/>
    <row r="47060" x14ac:dyDescent="0.25"/>
    <row r="47061" x14ac:dyDescent="0.25"/>
    <row r="47062" x14ac:dyDescent="0.25"/>
    <row r="47063" x14ac:dyDescent="0.25"/>
    <row r="47064" x14ac:dyDescent="0.25"/>
    <row r="47065" x14ac:dyDescent="0.25"/>
    <row r="47066" x14ac:dyDescent="0.25"/>
    <row r="47067" x14ac:dyDescent="0.25"/>
    <row r="47068" x14ac:dyDescent="0.25"/>
    <row r="47069" x14ac:dyDescent="0.25"/>
    <row r="47070" x14ac:dyDescent="0.25"/>
    <row r="47071" x14ac:dyDescent="0.25"/>
    <row r="47072" x14ac:dyDescent="0.25"/>
    <row r="47073" x14ac:dyDescent="0.25"/>
    <row r="47074" x14ac:dyDescent="0.25"/>
    <row r="47075" x14ac:dyDescent="0.25"/>
    <row r="47076" x14ac:dyDescent="0.25"/>
    <row r="47077" x14ac:dyDescent="0.25"/>
    <row r="47078" x14ac:dyDescent="0.25"/>
    <row r="47079" x14ac:dyDescent="0.25"/>
    <row r="47080" x14ac:dyDescent="0.25"/>
    <row r="47081" x14ac:dyDescent="0.25"/>
    <row r="47082" x14ac:dyDescent="0.25"/>
    <row r="47083" x14ac:dyDescent="0.25"/>
    <row r="47084" x14ac:dyDescent="0.25"/>
    <row r="47085" x14ac:dyDescent="0.25"/>
    <row r="47086" x14ac:dyDescent="0.25"/>
    <row r="47087" x14ac:dyDescent="0.25"/>
    <row r="47088" x14ac:dyDescent="0.25"/>
    <row r="47089" x14ac:dyDescent="0.25"/>
    <row r="47090" x14ac:dyDescent="0.25"/>
    <row r="47091" x14ac:dyDescent="0.25"/>
    <row r="47092" x14ac:dyDescent="0.25"/>
    <row r="47093" x14ac:dyDescent="0.25"/>
    <row r="47094" x14ac:dyDescent="0.25"/>
    <row r="47095" x14ac:dyDescent="0.25"/>
    <row r="47096" x14ac:dyDescent="0.25"/>
    <row r="47097" x14ac:dyDescent="0.25"/>
    <row r="47098" x14ac:dyDescent="0.25"/>
    <row r="47099" x14ac:dyDescent="0.25"/>
    <row r="47100" x14ac:dyDescent="0.25"/>
    <row r="47101" x14ac:dyDescent="0.25"/>
    <row r="47102" x14ac:dyDescent="0.25"/>
    <row r="47103" x14ac:dyDescent="0.25"/>
    <row r="47104" x14ac:dyDescent="0.25"/>
    <row r="47105" x14ac:dyDescent="0.25"/>
    <row r="47106" x14ac:dyDescent="0.25"/>
    <row r="47107" x14ac:dyDescent="0.25"/>
    <row r="47108" x14ac:dyDescent="0.25"/>
    <row r="47109" x14ac:dyDescent="0.25"/>
    <row r="47110" x14ac:dyDescent="0.25"/>
    <row r="47111" x14ac:dyDescent="0.25"/>
    <row r="47112" x14ac:dyDescent="0.25"/>
    <row r="47113" x14ac:dyDescent="0.25"/>
    <row r="47114" x14ac:dyDescent="0.25"/>
    <row r="47115" x14ac:dyDescent="0.25"/>
    <row r="47116" x14ac:dyDescent="0.25"/>
    <row r="47117" x14ac:dyDescent="0.25"/>
    <row r="47118" x14ac:dyDescent="0.25"/>
    <row r="47119" x14ac:dyDescent="0.25"/>
    <row r="47120" x14ac:dyDescent="0.25"/>
    <row r="47121" x14ac:dyDescent="0.25"/>
    <row r="47122" x14ac:dyDescent="0.25"/>
    <row r="47123" x14ac:dyDescent="0.25"/>
    <row r="47124" x14ac:dyDescent="0.25"/>
    <row r="47125" x14ac:dyDescent="0.25"/>
    <row r="47126" x14ac:dyDescent="0.25"/>
    <row r="47127" x14ac:dyDescent="0.25"/>
    <row r="47128" x14ac:dyDescent="0.25"/>
    <row r="47129" x14ac:dyDescent="0.25"/>
    <row r="47130" x14ac:dyDescent="0.25"/>
    <row r="47131" x14ac:dyDescent="0.25"/>
    <row r="47132" x14ac:dyDescent="0.25"/>
    <row r="47133" x14ac:dyDescent="0.25"/>
    <row r="47134" x14ac:dyDescent="0.25"/>
    <row r="47135" x14ac:dyDescent="0.25"/>
    <row r="47136" x14ac:dyDescent="0.25"/>
    <row r="47137" x14ac:dyDescent="0.25"/>
    <row r="47138" x14ac:dyDescent="0.25"/>
    <row r="47139" x14ac:dyDescent="0.25"/>
    <row r="47140" x14ac:dyDescent="0.25"/>
    <row r="47141" x14ac:dyDescent="0.25"/>
    <row r="47142" x14ac:dyDescent="0.25"/>
    <row r="47143" x14ac:dyDescent="0.25"/>
    <row r="47144" x14ac:dyDescent="0.25"/>
    <row r="47145" x14ac:dyDescent="0.25"/>
    <row r="47146" x14ac:dyDescent="0.25"/>
    <row r="47147" x14ac:dyDescent="0.25"/>
    <row r="47148" x14ac:dyDescent="0.25"/>
    <row r="47149" x14ac:dyDescent="0.25"/>
    <row r="47150" x14ac:dyDescent="0.25"/>
    <row r="47151" x14ac:dyDescent="0.25"/>
    <row r="47152" x14ac:dyDescent="0.25"/>
    <row r="47153" x14ac:dyDescent="0.25"/>
    <row r="47154" x14ac:dyDescent="0.25"/>
    <row r="47155" x14ac:dyDescent="0.25"/>
    <row r="47156" x14ac:dyDescent="0.25"/>
    <row r="47157" x14ac:dyDescent="0.25"/>
    <row r="47158" x14ac:dyDescent="0.25"/>
    <row r="47159" x14ac:dyDescent="0.25"/>
    <row r="47160" x14ac:dyDescent="0.25"/>
    <row r="47161" x14ac:dyDescent="0.25"/>
    <row r="47162" x14ac:dyDescent="0.25"/>
    <row r="47163" x14ac:dyDescent="0.25"/>
    <row r="47164" x14ac:dyDescent="0.25"/>
    <row r="47165" x14ac:dyDescent="0.25"/>
    <row r="47166" x14ac:dyDescent="0.25"/>
    <row r="47167" x14ac:dyDescent="0.25"/>
    <row r="47168" x14ac:dyDescent="0.25"/>
    <row r="47169" x14ac:dyDescent="0.25"/>
    <row r="47170" x14ac:dyDescent="0.25"/>
    <row r="47171" x14ac:dyDescent="0.25"/>
    <row r="47172" x14ac:dyDescent="0.25"/>
    <row r="47173" x14ac:dyDescent="0.25"/>
    <row r="47174" x14ac:dyDescent="0.25"/>
    <row r="47175" x14ac:dyDescent="0.25"/>
    <row r="47176" x14ac:dyDescent="0.25"/>
    <row r="47177" x14ac:dyDescent="0.25"/>
    <row r="47178" x14ac:dyDescent="0.25"/>
    <row r="47179" x14ac:dyDescent="0.25"/>
    <row r="47180" x14ac:dyDescent="0.25"/>
    <row r="47181" x14ac:dyDescent="0.25"/>
    <row r="47182" x14ac:dyDescent="0.25"/>
    <row r="47183" x14ac:dyDescent="0.25"/>
    <row r="47184" x14ac:dyDescent="0.25"/>
    <row r="47185" x14ac:dyDescent="0.25"/>
    <row r="47186" x14ac:dyDescent="0.25"/>
    <row r="47187" x14ac:dyDescent="0.25"/>
    <row r="47188" x14ac:dyDescent="0.25"/>
    <row r="47189" x14ac:dyDescent="0.25"/>
    <row r="47190" x14ac:dyDescent="0.25"/>
    <row r="47191" x14ac:dyDescent="0.25"/>
    <row r="47192" x14ac:dyDescent="0.25"/>
    <row r="47193" x14ac:dyDescent="0.25"/>
    <row r="47194" x14ac:dyDescent="0.25"/>
    <row r="47195" x14ac:dyDescent="0.25"/>
    <row r="47196" x14ac:dyDescent="0.25"/>
    <row r="47197" x14ac:dyDescent="0.25"/>
    <row r="47198" x14ac:dyDescent="0.25"/>
    <row r="47199" x14ac:dyDescent="0.25"/>
    <row r="47200" x14ac:dyDescent="0.25"/>
    <row r="47201" x14ac:dyDescent="0.25"/>
    <row r="47202" x14ac:dyDescent="0.25"/>
    <row r="47203" x14ac:dyDescent="0.25"/>
    <row r="47204" x14ac:dyDescent="0.25"/>
    <row r="47205" x14ac:dyDescent="0.25"/>
    <row r="47206" x14ac:dyDescent="0.25"/>
    <row r="47207" x14ac:dyDescent="0.25"/>
    <row r="47208" x14ac:dyDescent="0.25"/>
    <row r="47209" x14ac:dyDescent="0.25"/>
    <row r="47210" x14ac:dyDescent="0.25"/>
    <row r="47211" x14ac:dyDescent="0.25"/>
    <row r="47212" x14ac:dyDescent="0.25"/>
    <row r="47213" x14ac:dyDescent="0.25"/>
    <row r="47214" x14ac:dyDescent="0.25"/>
    <row r="47215" x14ac:dyDescent="0.25"/>
    <row r="47216" x14ac:dyDescent="0.25"/>
    <row r="47217" x14ac:dyDescent="0.25"/>
    <row r="47218" x14ac:dyDescent="0.25"/>
    <row r="47219" x14ac:dyDescent="0.25"/>
    <row r="47220" x14ac:dyDescent="0.25"/>
    <row r="47221" x14ac:dyDescent="0.25"/>
    <row r="47222" x14ac:dyDescent="0.25"/>
    <row r="47223" x14ac:dyDescent="0.25"/>
    <row r="47224" x14ac:dyDescent="0.25"/>
    <row r="47225" x14ac:dyDescent="0.25"/>
    <row r="47226" x14ac:dyDescent="0.25"/>
    <row r="47227" x14ac:dyDescent="0.25"/>
    <row r="47228" x14ac:dyDescent="0.25"/>
    <row r="47229" x14ac:dyDescent="0.25"/>
    <row r="47230" x14ac:dyDescent="0.25"/>
    <row r="47231" x14ac:dyDescent="0.25"/>
    <row r="47232" x14ac:dyDescent="0.25"/>
    <row r="47233" x14ac:dyDescent="0.25"/>
    <row r="47234" x14ac:dyDescent="0.25"/>
    <row r="47235" x14ac:dyDescent="0.25"/>
    <row r="47236" x14ac:dyDescent="0.25"/>
    <row r="47237" x14ac:dyDescent="0.25"/>
    <row r="47238" x14ac:dyDescent="0.25"/>
    <row r="47239" x14ac:dyDescent="0.25"/>
    <row r="47240" x14ac:dyDescent="0.25"/>
    <row r="47241" x14ac:dyDescent="0.25"/>
    <row r="47242" x14ac:dyDescent="0.25"/>
    <row r="47243" x14ac:dyDescent="0.25"/>
    <row r="47244" x14ac:dyDescent="0.25"/>
    <row r="47245" x14ac:dyDescent="0.25"/>
    <row r="47246" x14ac:dyDescent="0.25"/>
    <row r="47247" x14ac:dyDescent="0.25"/>
    <row r="47248" x14ac:dyDescent="0.25"/>
    <row r="47249" x14ac:dyDescent="0.25"/>
    <row r="47250" x14ac:dyDescent="0.25"/>
    <row r="47251" x14ac:dyDescent="0.25"/>
    <row r="47252" x14ac:dyDescent="0.25"/>
    <row r="47253" x14ac:dyDescent="0.25"/>
    <row r="47254" x14ac:dyDescent="0.25"/>
    <row r="47255" x14ac:dyDescent="0.25"/>
    <row r="47256" x14ac:dyDescent="0.25"/>
    <row r="47257" x14ac:dyDescent="0.25"/>
    <row r="47258" x14ac:dyDescent="0.25"/>
    <row r="47259" x14ac:dyDescent="0.25"/>
    <row r="47260" x14ac:dyDescent="0.25"/>
    <row r="47261" x14ac:dyDescent="0.25"/>
    <row r="47262" x14ac:dyDescent="0.25"/>
    <row r="47263" x14ac:dyDescent="0.25"/>
    <row r="47264" x14ac:dyDescent="0.25"/>
    <row r="47265" x14ac:dyDescent="0.25"/>
    <row r="47266" x14ac:dyDescent="0.25"/>
    <row r="47267" x14ac:dyDescent="0.25"/>
    <row r="47268" x14ac:dyDescent="0.25"/>
    <row r="47269" x14ac:dyDescent="0.25"/>
    <row r="47270" x14ac:dyDescent="0.25"/>
    <row r="47271" x14ac:dyDescent="0.25"/>
    <row r="47272" x14ac:dyDescent="0.25"/>
    <row r="47273" x14ac:dyDescent="0.25"/>
    <row r="47274" x14ac:dyDescent="0.25"/>
    <row r="47275" x14ac:dyDescent="0.25"/>
    <row r="47276" x14ac:dyDescent="0.25"/>
    <row r="47277" x14ac:dyDescent="0.25"/>
    <row r="47278" x14ac:dyDescent="0.25"/>
    <row r="47279" x14ac:dyDescent="0.25"/>
    <row r="47280" x14ac:dyDescent="0.25"/>
    <row r="47281" x14ac:dyDescent="0.25"/>
    <row r="47282" x14ac:dyDescent="0.25"/>
    <row r="47283" x14ac:dyDescent="0.25"/>
    <row r="47284" x14ac:dyDescent="0.25"/>
    <row r="47285" x14ac:dyDescent="0.25"/>
    <row r="47286" x14ac:dyDescent="0.25"/>
    <row r="47287" x14ac:dyDescent="0.25"/>
    <row r="47288" x14ac:dyDescent="0.25"/>
    <row r="47289" x14ac:dyDescent="0.25"/>
    <row r="47290" x14ac:dyDescent="0.25"/>
    <row r="47291" x14ac:dyDescent="0.25"/>
    <row r="47292" x14ac:dyDescent="0.25"/>
    <row r="47293" x14ac:dyDescent="0.25"/>
    <row r="47294" x14ac:dyDescent="0.25"/>
    <row r="47295" x14ac:dyDescent="0.25"/>
    <row r="47296" x14ac:dyDescent="0.25"/>
    <row r="47297" x14ac:dyDescent="0.25"/>
    <row r="47298" x14ac:dyDescent="0.25"/>
    <row r="47299" x14ac:dyDescent="0.25"/>
    <row r="47300" x14ac:dyDescent="0.25"/>
    <row r="47301" x14ac:dyDescent="0.25"/>
    <row r="47302" x14ac:dyDescent="0.25"/>
    <row r="47303" x14ac:dyDescent="0.25"/>
    <row r="47304" x14ac:dyDescent="0.25"/>
    <row r="47305" x14ac:dyDescent="0.25"/>
    <row r="47306" x14ac:dyDescent="0.25"/>
    <row r="47307" x14ac:dyDescent="0.25"/>
    <row r="47308" x14ac:dyDescent="0.25"/>
    <row r="47309" x14ac:dyDescent="0.25"/>
    <row r="47310" x14ac:dyDescent="0.25"/>
    <row r="47311" x14ac:dyDescent="0.25"/>
    <row r="47312" x14ac:dyDescent="0.25"/>
    <row r="47313" x14ac:dyDescent="0.25"/>
    <row r="47314" x14ac:dyDescent="0.25"/>
    <row r="47315" x14ac:dyDescent="0.25"/>
    <row r="47316" x14ac:dyDescent="0.25"/>
    <row r="47317" x14ac:dyDescent="0.25"/>
    <row r="47318" x14ac:dyDescent="0.25"/>
    <row r="47319" x14ac:dyDescent="0.25"/>
    <row r="47320" x14ac:dyDescent="0.25"/>
    <row r="47321" x14ac:dyDescent="0.25"/>
    <row r="47322" x14ac:dyDescent="0.25"/>
    <row r="47323" x14ac:dyDescent="0.25"/>
    <row r="47324" x14ac:dyDescent="0.25"/>
    <row r="47325" x14ac:dyDescent="0.25"/>
    <row r="47326" x14ac:dyDescent="0.25"/>
    <row r="47327" x14ac:dyDescent="0.25"/>
    <row r="47328" x14ac:dyDescent="0.25"/>
    <row r="47329" x14ac:dyDescent="0.25"/>
    <row r="47330" x14ac:dyDescent="0.25"/>
    <row r="47331" x14ac:dyDescent="0.25"/>
    <row r="47332" x14ac:dyDescent="0.25"/>
    <row r="47333" x14ac:dyDescent="0.25"/>
    <row r="47334" x14ac:dyDescent="0.25"/>
    <row r="47335" x14ac:dyDescent="0.25"/>
    <row r="47336" x14ac:dyDescent="0.25"/>
    <row r="47337" x14ac:dyDescent="0.25"/>
    <row r="47338" x14ac:dyDescent="0.25"/>
    <row r="47339" x14ac:dyDescent="0.25"/>
    <row r="47340" x14ac:dyDescent="0.25"/>
    <row r="47341" x14ac:dyDescent="0.25"/>
    <row r="47342" x14ac:dyDescent="0.25"/>
    <row r="47343" x14ac:dyDescent="0.25"/>
    <row r="47344" x14ac:dyDescent="0.25"/>
    <row r="47345" x14ac:dyDescent="0.25"/>
    <row r="47346" x14ac:dyDescent="0.25"/>
    <row r="47347" x14ac:dyDescent="0.25"/>
    <row r="47348" x14ac:dyDescent="0.25"/>
    <row r="47349" x14ac:dyDescent="0.25"/>
    <row r="47350" x14ac:dyDescent="0.25"/>
    <row r="47351" x14ac:dyDescent="0.25"/>
    <row r="47352" x14ac:dyDescent="0.25"/>
    <row r="47353" x14ac:dyDescent="0.25"/>
    <row r="47354" x14ac:dyDescent="0.25"/>
    <row r="47355" x14ac:dyDescent="0.25"/>
    <row r="47356" x14ac:dyDescent="0.25"/>
    <row r="47357" x14ac:dyDescent="0.25"/>
    <row r="47358" x14ac:dyDescent="0.25"/>
    <row r="47359" x14ac:dyDescent="0.25"/>
    <row r="47360" x14ac:dyDescent="0.25"/>
    <row r="47361" x14ac:dyDescent="0.25"/>
    <row r="47362" x14ac:dyDescent="0.25"/>
    <row r="47363" x14ac:dyDescent="0.25"/>
    <row r="47364" x14ac:dyDescent="0.25"/>
    <row r="47365" x14ac:dyDescent="0.25"/>
    <row r="47366" x14ac:dyDescent="0.25"/>
    <row r="47367" x14ac:dyDescent="0.25"/>
    <row r="47368" x14ac:dyDescent="0.25"/>
    <row r="47369" x14ac:dyDescent="0.25"/>
    <row r="47370" x14ac:dyDescent="0.25"/>
    <row r="47371" x14ac:dyDescent="0.25"/>
    <row r="47372" x14ac:dyDescent="0.25"/>
    <row r="47373" x14ac:dyDescent="0.25"/>
    <row r="47374" x14ac:dyDescent="0.25"/>
    <row r="47375" x14ac:dyDescent="0.25"/>
    <row r="47376" x14ac:dyDescent="0.25"/>
    <row r="47377" x14ac:dyDescent="0.25"/>
    <row r="47378" x14ac:dyDescent="0.25"/>
    <row r="47379" x14ac:dyDescent="0.25"/>
    <row r="47380" x14ac:dyDescent="0.25"/>
    <row r="47381" x14ac:dyDescent="0.25"/>
    <row r="47382" x14ac:dyDescent="0.25"/>
    <row r="47383" x14ac:dyDescent="0.25"/>
    <row r="47384" x14ac:dyDescent="0.25"/>
    <row r="47385" x14ac:dyDescent="0.25"/>
    <row r="47386" x14ac:dyDescent="0.25"/>
    <row r="47387" x14ac:dyDescent="0.25"/>
    <row r="47388" x14ac:dyDescent="0.25"/>
    <row r="47389" x14ac:dyDescent="0.25"/>
    <row r="47390" x14ac:dyDescent="0.25"/>
    <row r="47391" x14ac:dyDescent="0.25"/>
    <row r="47392" x14ac:dyDescent="0.25"/>
    <row r="47393" x14ac:dyDescent="0.25"/>
    <row r="47394" x14ac:dyDescent="0.25"/>
    <row r="47395" x14ac:dyDescent="0.25"/>
    <row r="47396" x14ac:dyDescent="0.25"/>
    <row r="47397" x14ac:dyDescent="0.25"/>
    <row r="47398" x14ac:dyDescent="0.25"/>
    <row r="47399" x14ac:dyDescent="0.25"/>
    <row r="47400" x14ac:dyDescent="0.25"/>
    <row r="47401" x14ac:dyDescent="0.25"/>
    <row r="47402" x14ac:dyDescent="0.25"/>
    <row r="47403" x14ac:dyDescent="0.25"/>
    <row r="47404" x14ac:dyDescent="0.25"/>
    <row r="47405" x14ac:dyDescent="0.25"/>
    <row r="47406" x14ac:dyDescent="0.25"/>
    <row r="47407" x14ac:dyDescent="0.25"/>
    <row r="47408" x14ac:dyDescent="0.25"/>
    <row r="47409" x14ac:dyDescent="0.25"/>
    <row r="47410" x14ac:dyDescent="0.25"/>
    <row r="47411" x14ac:dyDescent="0.25"/>
    <row r="47412" x14ac:dyDescent="0.25"/>
    <row r="47413" x14ac:dyDescent="0.25"/>
    <row r="47414" x14ac:dyDescent="0.25"/>
    <row r="47415" x14ac:dyDescent="0.25"/>
    <row r="47416" x14ac:dyDescent="0.25"/>
    <row r="47417" x14ac:dyDescent="0.25"/>
    <row r="47418" x14ac:dyDescent="0.25"/>
    <row r="47419" x14ac:dyDescent="0.25"/>
    <row r="47420" x14ac:dyDescent="0.25"/>
    <row r="47421" x14ac:dyDescent="0.25"/>
    <row r="47422" x14ac:dyDescent="0.25"/>
    <row r="47423" x14ac:dyDescent="0.25"/>
    <row r="47424" x14ac:dyDescent="0.25"/>
    <row r="47425" x14ac:dyDescent="0.25"/>
    <row r="47426" x14ac:dyDescent="0.25"/>
    <row r="47427" x14ac:dyDescent="0.25"/>
    <row r="47428" x14ac:dyDescent="0.25"/>
    <row r="47429" x14ac:dyDescent="0.25"/>
    <row r="47430" x14ac:dyDescent="0.25"/>
    <row r="47431" x14ac:dyDescent="0.25"/>
    <row r="47432" x14ac:dyDescent="0.25"/>
    <row r="47433" x14ac:dyDescent="0.25"/>
    <row r="47434" x14ac:dyDescent="0.25"/>
    <row r="47435" x14ac:dyDescent="0.25"/>
    <row r="47436" x14ac:dyDescent="0.25"/>
    <row r="47437" x14ac:dyDescent="0.25"/>
    <row r="47438" x14ac:dyDescent="0.25"/>
    <row r="47439" x14ac:dyDescent="0.25"/>
    <row r="47440" x14ac:dyDescent="0.25"/>
    <row r="47441" x14ac:dyDescent="0.25"/>
    <row r="47442" x14ac:dyDescent="0.25"/>
    <row r="47443" x14ac:dyDescent="0.25"/>
    <row r="47444" x14ac:dyDescent="0.25"/>
    <row r="47445" x14ac:dyDescent="0.25"/>
    <row r="47446" x14ac:dyDescent="0.25"/>
    <row r="47447" x14ac:dyDescent="0.25"/>
    <row r="47448" x14ac:dyDescent="0.25"/>
    <row r="47449" x14ac:dyDescent="0.25"/>
    <row r="47450" x14ac:dyDescent="0.25"/>
    <row r="47451" x14ac:dyDescent="0.25"/>
    <row r="47452" x14ac:dyDescent="0.25"/>
    <row r="47453" x14ac:dyDescent="0.25"/>
    <row r="47454" x14ac:dyDescent="0.25"/>
    <row r="47455" x14ac:dyDescent="0.25"/>
    <row r="47456" x14ac:dyDescent="0.25"/>
    <row r="47457" x14ac:dyDescent="0.25"/>
    <row r="47458" x14ac:dyDescent="0.25"/>
    <row r="47459" x14ac:dyDescent="0.25"/>
    <row r="47460" x14ac:dyDescent="0.25"/>
    <row r="47461" x14ac:dyDescent="0.25"/>
    <row r="47462" x14ac:dyDescent="0.25"/>
    <row r="47463" x14ac:dyDescent="0.25"/>
    <row r="47464" x14ac:dyDescent="0.25"/>
    <row r="47465" x14ac:dyDescent="0.25"/>
    <row r="47466" x14ac:dyDescent="0.25"/>
    <row r="47467" x14ac:dyDescent="0.25"/>
    <row r="47468" x14ac:dyDescent="0.25"/>
    <row r="47469" x14ac:dyDescent="0.25"/>
    <row r="47470" x14ac:dyDescent="0.25"/>
    <row r="47471" x14ac:dyDescent="0.25"/>
    <row r="47472" x14ac:dyDescent="0.25"/>
    <row r="47473" x14ac:dyDescent="0.25"/>
    <row r="47474" x14ac:dyDescent="0.25"/>
    <row r="47475" x14ac:dyDescent="0.25"/>
    <row r="47476" x14ac:dyDescent="0.25"/>
    <row r="47477" x14ac:dyDescent="0.25"/>
    <row r="47478" x14ac:dyDescent="0.25"/>
    <row r="47479" x14ac:dyDescent="0.25"/>
    <row r="47480" x14ac:dyDescent="0.25"/>
    <row r="47481" x14ac:dyDescent="0.25"/>
    <row r="47482" x14ac:dyDescent="0.25"/>
    <row r="47483" x14ac:dyDescent="0.25"/>
    <row r="47484" x14ac:dyDescent="0.25"/>
    <row r="47485" x14ac:dyDescent="0.25"/>
    <row r="47486" x14ac:dyDescent="0.25"/>
    <row r="47487" x14ac:dyDescent="0.25"/>
    <row r="47488" x14ac:dyDescent="0.25"/>
    <row r="47489" x14ac:dyDescent="0.25"/>
    <row r="47490" x14ac:dyDescent="0.25"/>
    <row r="47491" x14ac:dyDescent="0.25"/>
    <row r="47492" x14ac:dyDescent="0.25"/>
    <row r="47493" x14ac:dyDescent="0.25"/>
    <row r="47494" x14ac:dyDescent="0.25"/>
    <row r="47495" x14ac:dyDescent="0.25"/>
    <row r="47496" x14ac:dyDescent="0.25"/>
    <row r="47497" x14ac:dyDescent="0.25"/>
    <row r="47498" x14ac:dyDescent="0.25"/>
    <row r="47499" x14ac:dyDescent="0.25"/>
    <row r="47500" x14ac:dyDescent="0.25"/>
    <row r="47501" x14ac:dyDescent="0.25"/>
    <row r="47502" x14ac:dyDescent="0.25"/>
    <row r="47503" x14ac:dyDescent="0.25"/>
    <row r="47504" x14ac:dyDescent="0.25"/>
    <row r="47505" x14ac:dyDescent="0.25"/>
    <row r="47506" x14ac:dyDescent="0.25"/>
    <row r="47507" x14ac:dyDescent="0.25"/>
    <row r="47508" x14ac:dyDescent="0.25"/>
    <row r="47509" x14ac:dyDescent="0.25"/>
    <row r="47510" x14ac:dyDescent="0.25"/>
    <row r="47511" x14ac:dyDescent="0.25"/>
    <row r="47512" x14ac:dyDescent="0.25"/>
    <row r="47513" x14ac:dyDescent="0.25"/>
    <row r="47514" x14ac:dyDescent="0.25"/>
    <row r="47515" x14ac:dyDescent="0.25"/>
    <row r="47516" x14ac:dyDescent="0.25"/>
    <row r="47517" x14ac:dyDescent="0.25"/>
    <row r="47518" x14ac:dyDescent="0.25"/>
    <row r="47519" x14ac:dyDescent="0.25"/>
    <row r="47520" x14ac:dyDescent="0.25"/>
    <row r="47521" x14ac:dyDescent="0.25"/>
    <row r="47522" x14ac:dyDescent="0.25"/>
    <row r="47523" x14ac:dyDescent="0.25"/>
    <row r="47524" x14ac:dyDescent="0.25"/>
    <row r="47525" x14ac:dyDescent="0.25"/>
    <row r="47526" x14ac:dyDescent="0.25"/>
    <row r="47527" x14ac:dyDescent="0.25"/>
    <row r="47528" x14ac:dyDescent="0.25"/>
    <row r="47529" x14ac:dyDescent="0.25"/>
    <row r="47530" x14ac:dyDescent="0.25"/>
    <row r="47531" x14ac:dyDescent="0.25"/>
    <row r="47532" x14ac:dyDescent="0.25"/>
    <row r="47533" x14ac:dyDescent="0.25"/>
    <row r="47534" x14ac:dyDescent="0.25"/>
    <row r="47535" x14ac:dyDescent="0.25"/>
    <row r="47536" x14ac:dyDescent="0.25"/>
    <row r="47537" x14ac:dyDescent="0.25"/>
    <row r="47538" x14ac:dyDescent="0.25"/>
    <row r="47539" x14ac:dyDescent="0.25"/>
    <row r="47540" x14ac:dyDescent="0.25"/>
    <row r="47541" x14ac:dyDescent="0.25"/>
    <row r="47542" x14ac:dyDescent="0.25"/>
    <row r="47543" x14ac:dyDescent="0.25"/>
    <row r="47544" x14ac:dyDescent="0.25"/>
    <row r="47545" x14ac:dyDescent="0.25"/>
    <row r="47546" x14ac:dyDescent="0.25"/>
    <row r="47547" x14ac:dyDescent="0.25"/>
    <row r="47548" x14ac:dyDescent="0.25"/>
    <row r="47549" x14ac:dyDescent="0.25"/>
    <row r="47550" x14ac:dyDescent="0.25"/>
    <row r="47551" x14ac:dyDescent="0.25"/>
    <row r="47552" x14ac:dyDescent="0.25"/>
    <row r="47553" x14ac:dyDescent="0.25"/>
    <row r="47554" x14ac:dyDescent="0.25"/>
    <row r="47555" x14ac:dyDescent="0.25"/>
    <row r="47556" x14ac:dyDescent="0.25"/>
    <row r="47557" x14ac:dyDescent="0.25"/>
    <row r="47558" x14ac:dyDescent="0.25"/>
    <row r="47559" x14ac:dyDescent="0.25"/>
    <row r="47560" x14ac:dyDescent="0.25"/>
    <row r="47561" x14ac:dyDescent="0.25"/>
    <row r="47562" x14ac:dyDescent="0.25"/>
    <row r="47563" x14ac:dyDescent="0.25"/>
    <row r="47564" x14ac:dyDescent="0.25"/>
    <row r="47565" x14ac:dyDescent="0.25"/>
    <row r="47566" x14ac:dyDescent="0.25"/>
    <row r="47567" x14ac:dyDescent="0.25"/>
    <row r="47568" x14ac:dyDescent="0.25"/>
    <row r="47569" x14ac:dyDescent="0.25"/>
    <row r="47570" x14ac:dyDescent="0.25"/>
    <row r="47571" x14ac:dyDescent="0.25"/>
    <row r="47572" x14ac:dyDescent="0.25"/>
    <row r="47573" x14ac:dyDescent="0.25"/>
    <row r="47574" x14ac:dyDescent="0.25"/>
    <row r="47575" x14ac:dyDescent="0.25"/>
    <row r="47576" x14ac:dyDescent="0.25"/>
    <row r="47577" x14ac:dyDescent="0.25"/>
    <row r="47578" x14ac:dyDescent="0.25"/>
    <row r="47579" x14ac:dyDescent="0.25"/>
    <row r="47580" x14ac:dyDescent="0.25"/>
    <row r="47581" x14ac:dyDescent="0.25"/>
    <row r="47582" x14ac:dyDescent="0.25"/>
    <row r="47583" x14ac:dyDescent="0.25"/>
    <row r="47584" x14ac:dyDescent="0.25"/>
    <row r="47585" x14ac:dyDescent="0.25"/>
    <row r="47586" x14ac:dyDescent="0.25"/>
    <row r="47587" x14ac:dyDescent="0.25"/>
    <row r="47588" x14ac:dyDescent="0.25"/>
    <row r="47589" x14ac:dyDescent="0.25"/>
    <row r="47590" x14ac:dyDescent="0.25"/>
    <row r="47591" x14ac:dyDescent="0.25"/>
    <row r="47592" x14ac:dyDescent="0.25"/>
    <row r="47593" x14ac:dyDescent="0.25"/>
    <row r="47594" x14ac:dyDescent="0.25"/>
    <row r="47595" x14ac:dyDescent="0.25"/>
    <row r="47596" x14ac:dyDescent="0.25"/>
    <row r="47597" x14ac:dyDescent="0.25"/>
    <row r="47598" x14ac:dyDescent="0.25"/>
    <row r="47599" x14ac:dyDescent="0.25"/>
    <row r="47600" x14ac:dyDescent="0.25"/>
    <row r="47601" x14ac:dyDescent="0.25"/>
    <row r="47602" x14ac:dyDescent="0.25"/>
    <row r="47603" x14ac:dyDescent="0.25"/>
    <row r="47604" x14ac:dyDescent="0.25"/>
    <row r="47605" x14ac:dyDescent="0.25"/>
    <row r="47606" x14ac:dyDescent="0.25"/>
    <row r="47607" x14ac:dyDescent="0.25"/>
    <row r="47608" x14ac:dyDescent="0.25"/>
    <row r="47609" x14ac:dyDescent="0.25"/>
    <row r="47610" x14ac:dyDescent="0.25"/>
    <row r="47611" x14ac:dyDescent="0.25"/>
    <row r="47612" x14ac:dyDescent="0.25"/>
    <row r="47613" x14ac:dyDescent="0.25"/>
    <row r="47614" x14ac:dyDescent="0.25"/>
    <row r="47615" x14ac:dyDescent="0.25"/>
    <row r="47616" x14ac:dyDescent="0.25"/>
    <row r="47617" x14ac:dyDescent="0.25"/>
    <row r="47618" x14ac:dyDescent="0.25"/>
    <row r="47619" x14ac:dyDescent="0.25"/>
    <row r="47620" x14ac:dyDescent="0.25"/>
    <row r="47621" x14ac:dyDescent="0.25"/>
    <row r="47622" x14ac:dyDescent="0.25"/>
    <row r="47623" x14ac:dyDescent="0.25"/>
    <row r="47624" x14ac:dyDescent="0.25"/>
    <row r="47625" x14ac:dyDescent="0.25"/>
    <row r="47626" x14ac:dyDescent="0.25"/>
    <row r="47627" x14ac:dyDescent="0.25"/>
    <row r="47628" x14ac:dyDescent="0.25"/>
    <row r="47629" x14ac:dyDescent="0.25"/>
    <row r="47630" x14ac:dyDescent="0.25"/>
    <row r="47631" x14ac:dyDescent="0.25"/>
    <row r="47632" x14ac:dyDescent="0.25"/>
    <row r="47633" x14ac:dyDescent="0.25"/>
    <row r="47634" x14ac:dyDescent="0.25"/>
    <row r="47635" x14ac:dyDescent="0.25"/>
    <row r="47636" x14ac:dyDescent="0.25"/>
    <row r="47637" x14ac:dyDescent="0.25"/>
    <row r="47638" x14ac:dyDescent="0.25"/>
    <row r="47639" x14ac:dyDescent="0.25"/>
    <row r="47640" x14ac:dyDescent="0.25"/>
    <row r="47641" x14ac:dyDescent="0.25"/>
    <row r="47642" x14ac:dyDescent="0.25"/>
    <row r="47643" x14ac:dyDescent="0.25"/>
    <row r="47644" x14ac:dyDescent="0.25"/>
    <row r="47645" x14ac:dyDescent="0.25"/>
    <row r="47646" x14ac:dyDescent="0.25"/>
    <row r="47647" x14ac:dyDescent="0.25"/>
    <row r="47648" x14ac:dyDescent="0.25"/>
    <row r="47649" x14ac:dyDescent="0.25"/>
    <row r="47650" x14ac:dyDescent="0.25"/>
    <row r="47651" x14ac:dyDescent="0.25"/>
    <row r="47652" x14ac:dyDescent="0.25"/>
    <row r="47653" x14ac:dyDescent="0.25"/>
    <row r="47654" x14ac:dyDescent="0.25"/>
    <row r="47655" x14ac:dyDescent="0.25"/>
    <row r="47656" x14ac:dyDescent="0.25"/>
    <row r="47657" x14ac:dyDescent="0.25"/>
    <row r="47658" x14ac:dyDescent="0.25"/>
    <row r="47659" x14ac:dyDescent="0.25"/>
    <row r="47660" x14ac:dyDescent="0.25"/>
    <row r="47661" x14ac:dyDescent="0.25"/>
    <row r="47662" x14ac:dyDescent="0.25"/>
    <row r="47663" x14ac:dyDescent="0.25"/>
    <row r="47664" x14ac:dyDescent="0.25"/>
    <row r="47665" x14ac:dyDescent="0.25"/>
    <row r="47666" x14ac:dyDescent="0.25"/>
    <row r="47667" x14ac:dyDescent="0.25"/>
    <row r="47668" x14ac:dyDescent="0.25"/>
    <row r="47669" x14ac:dyDescent="0.25"/>
    <row r="47670" x14ac:dyDescent="0.25"/>
    <row r="47671" x14ac:dyDescent="0.25"/>
    <row r="47672" x14ac:dyDescent="0.25"/>
    <row r="47673" x14ac:dyDescent="0.25"/>
    <row r="47674" x14ac:dyDescent="0.25"/>
    <row r="47675" x14ac:dyDescent="0.25"/>
    <row r="47676" x14ac:dyDescent="0.25"/>
    <row r="47677" x14ac:dyDescent="0.25"/>
    <row r="47678" x14ac:dyDescent="0.25"/>
    <row r="47679" x14ac:dyDescent="0.25"/>
    <row r="47680" x14ac:dyDescent="0.25"/>
    <row r="47681" x14ac:dyDescent="0.25"/>
    <row r="47682" x14ac:dyDescent="0.25"/>
    <row r="47683" x14ac:dyDescent="0.25"/>
    <row r="47684" x14ac:dyDescent="0.25"/>
    <row r="47685" x14ac:dyDescent="0.25"/>
    <row r="47686" x14ac:dyDescent="0.25"/>
    <row r="47687" x14ac:dyDescent="0.25"/>
    <row r="47688" x14ac:dyDescent="0.25"/>
    <row r="47689" x14ac:dyDescent="0.25"/>
    <row r="47690" x14ac:dyDescent="0.25"/>
    <row r="47691" x14ac:dyDescent="0.25"/>
    <row r="47692" x14ac:dyDescent="0.25"/>
    <row r="47693" x14ac:dyDescent="0.25"/>
    <row r="47694" x14ac:dyDescent="0.25"/>
    <row r="47695" x14ac:dyDescent="0.25"/>
    <row r="47696" x14ac:dyDescent="0.25"/>
    <row r="47697" x14ac:dyDescent="0.25"/>
    <row r="47698" x14ac:dyDescent="0.25"/>
    <row r="47699" x14ac:dyDescent="0.25"/>
    <row r="47700" x14ac:dyDescent="0.25"/>
    <row r="47701" x14ac:dyDescent="0.25"/>
    <row r="47702" x14ac:dyDescent="0.25"/>
    <row r="47703" x14ac:dyDescent="0.25"/>
    <row r="47704" x14ac:dyDescent="0.25"/>
    <row r="47705" x14ac:dyDescent="0.25"/>
    <row r="47706" x14ac:dyDescent="0.25"/>
    <row r="47707" x14ac:dyDescent="0.25"/>
    <row r="47708" x14ac:dyDescent="0.25"/>
    <row r="47709" x14ac:dyDescent="0.25"/>
    <row r="47710" x14ac:dyDescent="0.25"/>
    <row r="47711" x14ac:dyDescent="0.25"/>
    <row r="47712" x14ac:dyDescent="0.25"/>
    <row r="47713" x14ac:dyDescent="0.25"/>
    <row r="47714" x14ac:dyDescent="0.25"/>
    <row r="47715" x14ac:dyDescent="0.25"/>
    <row r="47716" x14ac:dyDescent="0.25"/>
    <row r="47717" x14ac:dyDescent="0.25"/>
    <row r="47718" x14ac:dyDescent="0.25"/>
    <row r="47719" x14ac:dyDescent="0.25"/>
    <row r="47720" x14ac:dyDescent="0.25"/>
    <row r="47721" x14ac:dyDescent="0.25"/>
    <row r="47722" x14ac:dyDescent="0.25"/>
    <row r="47723" x14ac:dyDescent="0.25"/>
    <row r="47724" x14ac:dyDescent="0.25"/>
    <row r="47725" x14ac:dyDescent="0.25"/>
    <row r="47726" x14ac:dyDescent="0.25"/>
    <row r="47727" x14ac:dyDescent="0.25"/>
    <row r="47728" x14ac:dyDescent="0.25"/>
    <row r="47729" x14ac:dyDescent="0.25"/>
    <row r="47730" x14ac:dyDescent="0.25"/>
    <row r="47731" x14ac:dyDescent="0.25"/>
    <row r="47732" x14ac:dyDescent="0.25"/>
    <row r="47733" x14ac:dyDescent="0.25"/>
    <row r="47734" x14ac:dyDescent="0.25"/>
    <row r="47735" x14ac:dyDescent="0.25"/>
    <row r="47736" x14ac:dyDescent="0.25"/>
    <row r="47737" x14ac:dyDescent="0.25"/>
    <row r="47738" x14ac:dyDescent="0.25"/>
    <row r="47739" x14ac:dyDescent="0.25"/>
    <row r="47740" x14ac:dyDescent="0.25"/>
    <row r="47741" x14ac:dyDescent="0.25"/>
    <row r="47742" x14ac:dyDescent="0.25"/>
    <row r="47743" x14ac:dyDescent="0.25"/>
    <row r="47744" x14ac:dyDescent="0.25"/>
    <row r="47745" x14ac:dyDescent="0.25"/>
    <row r="47746" x14ac:dyDescent="0.25"/>
    <row r="47747" x14ac:dyDescent="0.25"/>
    <row r="47748" x14ac:dyDescent="0.25"/>
    <row r="47749" x14ac:dyDescent="0.25"/>
    <row r="47750" x14ac:dyDescent="0.25"/>
    <row r="47751" x14ac:dyDescent="0.25"/>
    <row r="47752" x14ac:dyDescent="0.25"/>
    <row r="47753" x14ac:dyDescent="0.25"/>
    <row r="47754" x14ac:dyDescent="0.25"/>
    <row r="47755" x14ac:dyDescent="0.25"/>
    <row r="47756" x14ac:dyDescent="0.25"/>
    <row r="47757" x14ac:dyDescent="0.25"/>
    <row r="47758" x14ac:dyDescent="0.25"/>
    <row r="47759" x14ac:dyDescent="0.25"/>
    <row r="47760" x14ac:dyDescent="0.25"/>
    <row r="47761" x14ac:dyDescent="0.25"/>
    <row r="47762" x14ac:dyDescent="0.25"/>
    <row r="47763" x14ac:dyDescent="0.25"/>
    <row r="47764" x14ac:dyDescent="0.25"/>
    <row r="47765" x14ac:dyDescent="0.25"/>
    <row r="47766" x14ac:dyDescent="0.25"/>
    <row r="47767" x14ac:dyDescent="0.25"/>
    <row r="47768" x14ac:dyDescent="0.25"/>
    <row r="47769" x14ac:dyDescent="0.25"/>
    <row r="47770" x14ac:dyDescent="0.25"/>
    <row r="47771" x14ac:dyDescent="0.25"/>
    <row r="47772" x14ac:dyDescent="0.25"/>
    <row r="47773" x14ac:dyDescent="0.25"/>
    <row r="47774" x14ac:dyDescent="0.25"/>
    <row r="47775" x14ac:dyDescent="0.25"/>
    <row r="47776" x14ac:dyDescent="0.25"/>
    <row r="47777" x14ac:dyDescent="0.25"/>
    <row r="47778" x14ac:dyDescent="0.25"/>
    <row r="47779" x14ac:dyDescent="0.25"/>
    <row r="47780" x14ac:dyDescent="0.25"/>
    <row r="47781" x14ac:dyDescent="0.25"/>
    <row r="47782" x14ac:dyDescent="0.25"/>
    <row r="47783" x14ac:dyDescent="0.25"/>
    <row r="47784" x14ac:dyDescent="0.25"/>
    <row r="47785" x14ac:dyDescent="0.25"/>
    <row r="47786" x14ac:dyDescent="0.25"/>
    <row r="47787" x14ac:dyDescent="0.25"/>
    <row r="47788" x14ac:dyDescent="0.25"/>
    <row r="47789" x14ac:dyDescent="0.25"/>
    <row r="47790" x14ac:dyDescent="0.25"/>
    <row r="47791" x14ac:dyDescent="0.25"/>
    <row r="47792" x14ac:dyDescent="0.25"/>
    <row r="47793" x14ac:dyDescent="0.25"/>
    <row r="47794" x14ac:dyDescent="0.25"/>
    <row r="47795" x14ac:dyDescent="0.25"/>
    <row r="47796" x14ac:dyDescent="0.25"/>
    <row r="47797" x14ac:dyDescent="0.25"/>
    <row r="47798" x14ac:dyDescent="0.25"/>
    <row r="47799" x14ac:dyDescent="0.25"/>
    <row r="47800" x14ac:dyDescent="0.25"/>
    <row r="47801" x14ac:dyDescent="0.25"/>
    <row r="47802" x14ac:dyDescent="0.25"/>
    <row r="47803" x14ac:dyDescent="0.25"/>
    <row r="47804" x14ac:dyDescent="0.25"/>
    <row r="47805" x14ac:dyDescent="0.25"/>
    <row r="47806" x14ac:dyDescent="0.25"/>
    <row r="47807" x14ac:dyDescent="0.25"/>
    <row r="47808" x14ac:dyDescent="0.25"/>
    <row r="47809" x14ac:dyDescent="0.25"/>
    <row r="47810" x14ac:dyDescent="0.25"/>
    <row r="47811" x14ac:dyDescent="0.25"/>
    <row r="47812" x14ac:dyDescent="0.25"/>
    <row r="47813" x14ac:dyDescent="0.25"/>
    <row r="47814" x14ac:dyDescent="0.25"/>
    <row r="47815" x14ac:dyDescent="0.25"/>
    <row r="47816" x14ac:dyDescent="0.25"/>
    <row r="47817" x14ac:dyDescent="0.25"/>
    <row r="47818" x14ac:dyDescent="0.25"/>
    <row r="47819" x14ac:dyDescent="0.25"/>
    <row r="47820" x14ac:dyDescent="0.25"/>
    <row r="47821" x14ac:dyDescent="0.25"/>
    <row r="47822" x14ac:dyDescent="0.25"/>
    <row r="47823" x14ac:dyDescent="0.25"/>
    <row r="47824" x14ac:dyDescent="0.25"/>
    <row r="47825" x14ac:dyDescent="0.25"/>
    <row r="47826" x14ac:dyDescent="0.25"/>
    <row r="47827" x14ac:dyDescent="0.25"/>
    <row r="47828" x14ac:dyDescent="0.25"/>
    <row r="47829" x14ac:dyDescent="0.25"/>
    <row r="47830" x14ac:dyDescent="0.25"/>
    <row r="47831" x14ac:dyDescent="0.25"/>
    <row r="47832" x14ac:dyDescent="0.25"/>
    <row r="47833" x14ac:dyDescent="0.25"/>
    <row r="47834" x14ac:dyDescent="0.25"/>
    <row r="47835" x14ac:dyDescent="0.25"/>
    <row r="47836" x14ac:dyDescent="0.25"/>
    <row r="47837" x14ac:dyDescent="0.25"/>
    <row r="47838" x14ac:dyDescent="0.25"/>
    <row r="47839" x14ac:dyDescent="0.25"/>
    <row r="47840" x14ac:dyDescent="0.25"/>
    <row r="47841" x14ac:dyDescent="0.25"/>
    <row r="47842" x14ac:dyDescent="0.25"/>
    <row r="47843" x14ac:dyDescent="0.25"/>
    <row r="47844" x14ac:dyDescent="0.25"/>
    <row r="47845" x14ac:dyDescent="0.25"/>
    <row r="47846" x14ac:dyDescent="0.25"/>
    <row r="47847" x14ac:dyDescent="0.25"/>
    <row r="47848" x14ac:dyDescent="0.25"/>
    <row r="47849" x14ac:dyDescent="0.25"/>
    <row r="47850" x14ac:dyDescent="0.25"/>
    <row r="47851" x14ac:dyDescent="0.25"/>
    <row r="47852" x14ac:dyDescent="0.25"/>
    <row r="47853" x14ac:dyDescent="0.25"/>
    <row r="47854" x14ac:dyDescent="0.25"/>
    <row r="47855" x14ac:dyDescent="0.25"/>
    <row r="47856" x14ac:dyDescent="0.25"/>
    <row r="47857" x14ac:dyDescent="0.25"/>
    <row r="47858" x14ac:dyDescent="0.25"/>
    <row r="47859" x14ac:dyDescent="0.25"/>
    <row r="47860" x14ac:dyDescent="0.25"/>
    <row r="47861" x14ac:dyDescent="0.25"/>
    <row r="47862" x14ac:dyDescent="0.25"/>
    <row r="47863" x14ac:dyDescent="0.25"/>
    <row r="47864" x14ac:dyDescent="0.25"/>
    <row r="47865" x14ac:dyDescent="0.25"/>
    <row r="47866" x14ac:dyDescent="0.25"/>
    <row r="47867" x14ac:dyDescent="0.25"/>
    <row r="47868" x14ac:dyDescent="0.25"/>
    <row r="47869" x14ac:dyDescent="0.25"/>
    <row r="47870" x14ac:dyDescent="0.25"/>
    <row r="47871" x14ac:dyDescent="0.25"/>
    <row r="47872" x14ac:dyDescent="0.25"/>
    <row r="47873" x14ac:dyDescent="0.25"/>
    <row r="47874" x14ac:dyDescent="0.25"/>
    <row r="47875" x14ac:dyDescent="0.25"/>
    <row r="47876" x14ac:dyDescent="0.25"/>
    <row r="47877" x14ac:dyDescent="0.25"/>
    <row r="47878" x14ac:dyDescent="0.25"/>
    <row r="47879" x14ac:dyDescent="0.25"/>
    <row r="47880" x14ac:dyDescent="0.25"/>
    <row r="47881" x14ac:dyDescent="0.25"/>
    <row r="47882" x14ac:dyDescent="0.25"/>
    <row r="47883" x14ac:dyDescent="0.25"/>
    <row r="47884" x14ac:dyDescent="0.25"/>
    <row r="47885" x14ac:dyDescent="0.25"/>
    <row r="47886" x14ac:dyDescent="0.25"/>
    <row r="47887" x14ac:dyDescent="0.25"/>
    <row r="47888" x14ac:dyDescent="0.25"/>
    <row r="47889" x14ac:dyDescent="0.25"/>
    <row r="47890" x14ac:dyDescent="0.25"/>
    <row r="47891" x14ac:dyDescent="0.25"/>
    <row r="47892" x14ac:dyDescent="0.25"/>
    <row r="47893" x14ac:dyDescent="0.25"/>
    <row r="47894" x14ac:dyDescent="0.25"/>
    <row r="47895" x14ac:dyDescent="0.25"/>
    <row r="47896" x14ac:dyDescent="0.25"/>
    <row r="47897" x14ac:dyDescent="0.25"/>
    <row r="47898" x14ac:dyDescent="0.25"/>
    <row r="47899" x14ac:dyDescent="0.25"/>
    <row r="47900" x14ac:dyDescent="0.25"/>
    <row r="47901" x14ac:dyDescent="0.25"/>
    <row r="47902" x14ac:dyDescent="0.25"/>
    <row r="47903" x14ac:dyDescent="0.25"/>
    <row r="47904" x14ac:dyDescent="0.25"/>
    <row r="47905" x14ac:dyDescent="0.25"/>
    <row r="47906" x14ac:dyDescent="0.25"/>
    <row r="47907" x14ac:dyDescent="0.25"/>
    <row r="47908" x14ac:dyDescent="0.25"/>
    <row r="47909" x14ac:dyDescent="0.25"/>
    <row r="47910" x14ac:dyDescent="0.25"/>
    <row r="47911" x14ac:dyDescent="0.25"/>
    <row r="47912" x14ac:dyDescent="0.25"/>
    <row r="47913" x14ac:dyDescent="0.25"/>
    <row r="47914" x14ac:dyDescent="0.25"/>
    <row r="47915" x14ac:dyDescent="0.25"/>
    <row r="47916" x14ac:dyDescent="0.25"/>
    <row r="47917" x14ac:dyDescent="0.25"/>
    <row r="47918" x14ac:dyDescent="0.25"/>
    <row r="47919" x14ac:dyDescent="0.25"/>
    <row r="47920" x14ac:dyDescent="0.25"/>
    <row r="47921" x14ac:dyDescent="0.25"/>
    <row r="47922" x14ac:dyDescent="0.25"/>
    <row r="47923" x14ac:dyDescent="0.25"/>
    <row r="47924" x14ac:dyDescent="0.25"/>
    <row r="47925" x14ac:dyDescent="0.25"/>
    <row r="47926" x14ac:dyDescent="0.25"/>
    <row r="47927" x14ac:dyDescent="0.25"/>
    <row r="47928" x14ac:dyDescent="0.25"/>
    <row r="47929" x14ac:dyDescent="0.25"/>
    <row r="47930" x14ac:dyDescent="0.25"/>
    <row r="47931" x14ac:dyDescent="0.25"/>
    <row r="47932" x14ac:dyDescent="0.25"/>
    <row r="47933" x14ac:dyDescent="0.25"/>
    <row r="47934" x14ac:dyDescent="0.25"/>
    <row r="47935" x14ac:dyDescent="0.25"/>
    <row r="47936" x14ac:dyDescent="0.25"/>
    <row r="47937" x14ac:dyDescent="0.25"/>
    <row r="47938" x14ac:dyDescent="0.25"/>
    <row r="47939" x14ac:dyDescent="0.25"/>
    <row r="47940" x14ac:dyDescent="0.25"/>
    <row r="47941" x14ac:dyDescent="0.25"/>
    <row r="47942" x14ac:dyDescent="0.25"/>
    <row r="47943" x14ac:dyDescent="0.25"/>
    <row r="47944" x14ac:dyDescent="0.25"/>
    <row r="47945" x14ac:dyDescent="0.25"/>
    <row r="47946" x14ac:dyDescent="0.25"/>
    <row r="47947" x14ac:dyDescent="0.25"/>
    <row r="47948" x14ac:dyDescent="0.25"/>
    <row r="47949" x14ac:dyDescent="0.25"/>
    <row r="47950" x14ac:dyDescent="0.25"/>
    <row r="47951" x14ac:dyDescent="0.25"/>
    <row r="47952" x14ac:dyDescent="0.25"/>
    <row r="47953" x14ac:dyDescent="0.25"/>
    <row r="47954" x14ac:dyDescent="0.25"/>
    <row r="47955" x14ac:dyDescent="0.25"/>
    <row r="47956" x14ac:dyDescent="0.25"/>
    <row r="47957" x14ac:dyDescent="0.25"/>
    <row r="47958" x14ac:dyDescent="0.25"/>
    <row r="47959" x14ac:dyDescent="0.25"/>
    <row r="47960" x14ac:dyDescent="0.25"/>
    <row r="47961" x14ac:dyDescent="0.25"/>
    <row r="47962" x14ac:dyDescent="0.25"/>
    <row r="47963" x14ac:dyDescent="0.25"/>
    <row r="47964" x14ac:dyDescent="0.25"/>
    <row r="47965" x14ac:dyDescent="0.25"/>
    <row r="47966" x14ac:dyDescent="0.25"/>
    <row r="47967" x14ac:dyDescent="0.25"/>
    <row r="47968" x14ac:dyDescent="0.25"/>
    <row r="47969" x14ac:dyDescent="0.25"/>
    <row r="47970" x14ac:dyDescent="0.25"/>
    <row r="47971" x14ac:dyDescent="0.25"/>
    <row r="47972" x14ac:dyDescent="0.25"/>
    <row r="47973" x14ac:dyDescent="0.25"/>
    <row r="47974" x14ac:dyDescent="0.25"/>
    <row r="47975" x14ac:dyDescent="0.25"/>
    <row r="47976" x14ac:dyDescent="0.25"/>
    <row r="47977" x14ac:dyDescent="0.25"/>
    <row r="47978" x14ac:dyDescent="0.25"/>
    <row r="47979" x14ac:dyDescent="0.25"/>
    <row r="47980" x14ac:dyDescent="0.25"/>
    <row r="47981" x14ac:dyDescent="0.25"/>
    <row r="47982" x14ac:dyDescent="0.25"/>
    <row r="47983" x14ac:dyDescent="0.25"/>
    <row r="47984" x14ac:dyDescent="0.25"/>
    <row r="47985" x14ac:dyDescent="0.25"/>
    <row r="47986" x14ac:dyDescent="0.25"/>
    <row r="47987" x14ac:dyDescent="0.25"/>
    <row r="47988" x14ac:dyDescent="0.25"/>
    <row r="47989" x14ac:dyDescent="0.25"/>
    <row r="47990" x14ac:dyDescent="0.25"/>
    <row r="47991" x14ac:dyDescent="0.25"/>
    <row r="47992" x14ac:dyDescent="0.25"/>
    <row r="47993" x14ac:dyDescent="0.25"/>
    <row r="47994" x14ac:dyDescent="0.25"/>
    <row r="47995" x14ac:dyDescent="0.25"/>
    <row r="47996" x14ac:dyDescent="0.25"/>
    <row r="47997" x14ac:dyDescent="0.25"/>
    <row r="47998" x14ac:dyDescent="0.25"/>
    <row r="47999" x14ac:dyDescent="0.25"/>
    <row r="48000" x14ac:dyDescent="0.25"/>
    <row r="48001" x14ac:dyDescent="0.25"/>
    <row r="48002" x14ac:dyDescent="0.25"/>
    <row r="48003" x14ac:dyDescent="0.25"/>
    <row r="48004" x14ac:dyDescent="0.25"/>
    <row r="48005" x14ac:dyDescent="0.25"/>
    <row r="48006" x14ac:dyDescent="0.25"/>
    <row r="48007" x14ac:dyDescent="0.25"/>
    <row r="48008" x14ac:dyDescent="0.25"/>
    <row r="48009" x14ac:dyDescent="0.25"/>
    <row r="48010" x14ac:dyDescent="0.25"/>
    <row r="48011" x14ac:dyDescent="0.25"/>
    <row r="48012" x14ac:dyDescent="0.25"/>
    <row r="48013" x14ac:dyDescent="0.25"/>
    <row r="48014" x14ac:dyDescent="0.25"/>
    <row r="48015" x14ac:dyDescent="0.25"/>
    <row r="48016" x14ac:dyDescent="0.25"/>
    <row r="48017" x14ac:dyDescent="0.25"/>
    <row r="48018" x14ac:dyDescent="0.25"/>
    <row r="48019" x14ac:dyDescent="0.25"/>
    <row r="48020" x14ac:dyDescent="0.25"/>
    <row r="48021" x14ac:dyDescent="0.25"/>
    <row r="48022" x14ac:dyDescent="0.25"/>
    <row r="48023" x14ac:dyDescent="0.25"/>
    <row r="48024" x14ac:dyDescent="0.25"/>
    <row r="48025" x14ac:dyDescent="0.25"/>
    <row r="48026" x14ac:dyDescent="0.25"/>
    <row r="48027" x14ac:dyDescent="0.25"/>
    <row r="48028" x14ac:dyDescent="0.25"/>
    <row r="48029" x14ac:dyDescent="0.25"/>
    <row r="48030" x14ac:dyDescent="0.25"/>
    <row r="48031" x14ac:dyDescent="0.25"/>
    <row r="48032" x14ac:dyDescent="0.25"/>
    <row r="48033" x14ac:dyDescent="0.25"/>
    <row r="48034" x14ac:dyDescent="0.25"/>
    <row r="48035" x14ac:dyDescent="0.25"/>
    <row r="48036" x14ac:dyDescent="0.25"/>
    <row r="48037" x14ac:dyDescent="0.25"/>
    <row r="48038" x14ac:dyDescent="0.25"/>
    <row r="48039" x14ac:dyDescent="0.25"/>
    <row r="48040" x14ac:dyDescent="0.25"/>
    <row r="48041" x14ac:dyDescent="0.25"/>
    <row r="48042" x14ac:dyDescent="0.25"/>
    <row r="48043" x14ac:dyDescent="0.25"/>
    <row r="48044" x14ac:dyDescent="0.25"/>
    <row r="48045" x14ac:dyDescent="0.25"/>
    <row r="48046" x14ac:dyDescent="0.25"/>
    <row r="48047" x14ac:dyDescent="0.25"/>
    <row r="48048" x14ac:dyDescent="0.25"/>
    <row r="48049" x14ac:dyDescent="0.25"/>
    <row r="48050" x14ac:dyDescent="0.25"/>
    <row r="48051" x14ac:dyDescent="0.25"/>
    <row r="48052" x14ac:dyDescent="0.25"/>
    <row r="48053" x14ac:dyDescent="0.25"/>
    <row r="48054" x14ac:dyDescent="0.25"/>
    <row r="48055" x14ac:dyDescent="0.25"/>
    <row r="48056" x14ac:dyDescent="0.25"/>
    <row r="48057" x14ac:dyDescent="0.25"/>
    <row r="48058" x14ac:dyDescent="0.25"/>
    <row r="48059" x14ac:dyDescent="0.25"/>
    <row r="48060" x14ac:dyDescent="0.25"/>
    <row r="48061" x14ac:dyDescent="0.25"/>
    <row r="48062" x14ac:dyDescent="0.25"/>
    <row r="48063" x14ac:dyDescent="0.25"/>
    <row r="48064" x14ac:dyDescent="0.25"/>
    <row r="48065" x14ac:dyDescent="0.25"/>
    <row r="48066" x14ac:dyDescent="0.25"/>
    <row r="48067" x14ac:dyDescent="0.25"/>
    <row r="48068" x14ac:dyDescent="0.25"/>
    <row r="48069" x14ac:dyDescent="0.25"/>
    <row r="48070" x14ac:dyDescent="0.25"/>
    <row r="48071" x14ac:dyDescent="0.25"/>
    <row r="48072" x14ac:dyDescent="0.25"/>
    <row r="48073" x14ac:dyDescent="0.25"/>
    <row r="48074" x14ac:dyDescent="0.25"/>
    <row r="48075" x14ac:dyDescent="0.25"/>
    <row r="48076" x14ac:dyDescent="0.25"/>
    <row r="48077" x14ac:dyDescent="0.25"/>
    <row r="48078" x14ac:dyDescent="0.25"/>
    <row r="48079" x14ac:dyDescent="0.25"/>
    <row r="48080" x14ac:dyDescent="0.25"/>
    <row r="48081" x14ac:dyDescent="0.25"/>
    <row r="48082" x14ac:dyDescent="0.25"/>
    <row r="48083" x14ac:dyDescent="0.25"/>
    <row r="48084" x14ac:dyDescent="0.25"/>
    <row r="48085" x14ac:dyDescent="0.25"/>
    <row r="48086" x14ac:dyDescent="0.25"/>
    <row r="48087" x14ac:dyDescent="0.25"/>
    <row r="48088" x14ac:dyDescent="0.25"/>
    <row r="48089" x14ac:dyDescent="0.25"/>
    <row r="48090" x14ac:dyDescent="0.25"/>
    <row r="48091" x14ac:dyDescent="0.25"/>
    <row r="48092" x14ac:dyDescent="0.25"/>
    <row r="48093" x14ac:dyDescent="0.25"/>
    <row r="48094" x14ac:dyDescent="0.25"/>
    <row r="48095" x14ac:dyDescent="0.25"/>
    <row r="48096" x14ac:dyDescent="0.25"/>
    <row r="48097" x14ac:dyDescent="0.25"/>
    <row r="48098" x14ac:dyDescent="0.25"/>
    <row r="48099" x14ac:dyDescent="0.25"/>
    <row r="48100" x14ac:dyDescent="0.25"/>
    <row r="48101" x14ac:dyDescent="0.25"/>
    <row r="48102" x14ac:dyDescent="0.25"/>
    <row r="48103" x14ac:dyDescent="0.25"/>
    <row r="48104" x14ac:dyDescent="0.25"/>
    <row r="48105" x14ac:dyDescent="0.25"/>
    <row r="48106" x14ac:dyDescent="0.25"/>
    <row r="48107" x14ac:dyDescent="0.25"/>
    <row r="48108" x14ac:dyDescent="0.25"/>
    <row r="48109" x14ac:dyDescent="0.25"/>
    <row r="48110" x14ac:dyDescent="0.25"/>
    <row r="48111" x14ac:dyDescent="0.25"/>
    <row r="48112" x14ac:dyDescent="0.25"/>
    <row r="48113" x14ac:dyDescent="0.25"/>
    <row r="48114" x14ac:dyDescent="0.25"/>
    <row r="48115" x14ac:dyDescent="0.25"/>
    <row r="48116" x14ac:dyDescent="0.25"/>
    <row r="48117" x14ac:dyDescent="0.25"/>
    <row r="48118" x14ac:dyDescent="0.25"/>
    <row r="48119" x14ac:dyDescent="0.25"/>
    <row r="48120" x14ac:dyDescent="0.25"/>
    <row r="48121" x14ac:dyDescent="0.25"/>
    <row r="48122" x14ac:dyDescent="0.25"/>
    <row r="48123" x14ac:dyDescent="0.25"/>
    <row r="48124" x14ac:dyDescent="0.25"/>
    <row r="48125" x14ac:dyDescent="0.25"/>
    <row r="48126" x14ac:dyDescent="0.25"/>
    <row r="48127" x14ac:dyDescent="0.25"/>
    <row r="48128" x14ac:dyDescent="0.25"/>
    <row r="48129" x14ac:dyDescent="0.25"/>
    <row r="48130" x14ac:dyDescent="0.25"/>
    <row r="48131" x14ac:dyDescent="0.25"/>
    <row r="48132" x14ac:dyDescent="0.25"/>
    <row r="48133" x14ac:dyDescent="0.25"/>
    <row r="48134" x14ac:dyDescent="0.25"/>
    <row r="48135" x14ac:dyDescent="0.25"/>
    <row r="48136" x14ac:dyDescent="0.25"/>
    <row r="48137" x14ac:dyDescent="0.25"/>
    <row r="48138" x14ac:dyDescent="0.25"/>
    <row r="48139" x14ac:dyDescent="0.25"/>
    <row r="48140" x14ac:dyDescent="0.25"/>
    <row r="48141" x14ac:dyDescent="0.25"/>
    <row r="48142" x14ac:dyDescent="0.25"/>
    <row r="48143" x14ac:dyDescent="0.25"/>
    <row r="48144" x14ac:dyDescent="0.25"/>
    <row r="48145" x14ac:dyDescent="0.25"/>
    <row r="48146" x14ac:dyDescent="0.25"/>
    <row r="48147" x14ac:dyDescent="0.25"/>
    <row r="48148" x14ac:dyDescent="0.25"/>
    <row r="48149" x14ac:dyDescent="0.25"/>
    <row r="48150" x14ac:dyDescent="0.25"/>
    <row r="48151" x14ac:dyDescent="0.25"/>
    <row r="48152" x14ac:dyDescent="0.25"/>
    <row r="48153" x14ac:dyDescent="0.25"/>
    <row r="48154" x14ac:dyDescent="0.25"/>
    <row r="48155" x14ac:dyDescent="0.25"/>
    <row r="48156" x14ac:dyDescent="0.25"/>
    <row r="48157" x14ac:dyDescent="0.25"/>
    <row r="48158" x14ac:dyDescent="0.25"/>
    <row r="48159" x14ac:dyDescent="0.25"/>
    <row r="48160" x14ac:dyDescent="0.25"/>
    <row r="48161" x14ac:dyDescent="0.25"/>
    <row r="48162" x14ac:dyDescent="0.25"/>
    <row r="48163" x14ac:dyDescent="0.25"/>
    <row r="48164" x14ac:dyDescent="0.25"/>
    <row r="48165" x14ac:dyDescent="0.25"/>
    <row r="48166" x14ac:dyDescent="0.25"/>
    <row r="48167" x14ac:dyDescent="0.25"/>
    <row r="48168" x14ac:dyDescent="0.25"/>
    <row r="48169" x14ac:dyDescent="0.25"/>
    <row r="48170" x14ac:dyDescent="0.25"/>
    <row r="48171" x14ac:dyDescent="0.25"/>
    <row r="48172" x14ac:dyDescent="0.25"/>
    <row r="48173" x14ac:dyDescent="0.25"/>
    <row r="48174" x14ac:dyDescent="0.25"/>
    <row r="48175" x14ac:dyDescent="0.25"/>
    <row r="48176" x14ac:dyDescent="0.25"/>
    <row r="48177" x14ac:dyDescent="0.25"/>
    <row r="48178" x14ac:dyDescent="0.25"/>
    <row r="48179" x14ac:dyDescent="0.25"/>
    <row r="48180" x14ac:dyDescent="0.25"/>
    <row r="48181" x14ac:dyDescent="0.25"/>
    <row r="48182" x14ac:dyDescent="0.25"/>
    <row r="48183" x14ac:dyDescent="0.25"/>
    <row r="48184" x14ac:dyDescent="0.25"/>
    <row r="48185" x14ac:dyDescent="0.25"/>
    <row r="48186" x14ac:dyDescent="0.25"/>
    <row r="48187" x14ac:dyDescent="0.25"/>
    <row r="48188" x14ac:dyDescent="0.25"/>
    <row r="48189" x14ac:dyDescent="0.25"/>
    <row r="48190" x14ac:dyDescent="0.25"/>
    <row r="48191" x14ac:dyDescent="0.25"/>
    <row r="48192" x14ac:dyDescent="0.25"/>
    <row r="48193" x14ac:dyDescent="0.25"/>
    <row r="48194" x14ac:dyDescent="0.25"/>
    <row r="48195" x14ac:dyDescent="0.25"/>
    <row r="48196" x14ac:dyDescent="0.25"/>
    <row r="48197" x14ac:dyDescent="0.25"/>
    <row r="48198" x14ac:dyDescent="0.25"/>
    <row r="48199" x14ac:dyDescent="0.25"/>
    <row r="48200" x14ac:dyDescent="0.25"/>
    <row r="48201" x14ac:dyDescent="0.25"/>
    <row r="48202" x14ac:dyDescent="0.25"/>
    <row r="48203" x14ac:dyDescent="0.25"/>
    <row r="48204" x14ac:dyDescent="0.25"/>
    <row r="48205" x14ac:dyDescent="0.25"/>
    <row r="48206" x14ac:dyDescent="0.25"/>
    <row r="48207" x14ac:dyDescent="0.25"/>
    <row r="48208" x14ac:dyDescent="0.25"/>
    <row r="48209" x14ac:dyDescent="0.25"/>
    <row r="48210" x14ac:dyDescent="0.25"/>
    <row r="48211" x14ac:dyDescent="0.25"/>
    <row r="48212" x14ac:dyDescent="0.25"/>
    <row r="48213" x14ac:dyDescent="0.25"/>
    <row r="48214" x14ac:dyDescent="0.25"/>
    <row r="48215" x14ac:dyDescent="0.25"/>
    <row r="48216" x14ac:dyDescent="0.25"/>
    <row r="48217" x14ac:dyDescent="0.25"/>
    <row r="48218" x14ac:dyDescent="0.25"/>
    <row r="48219" x14ac:dyDescent="0.25"/>
    <row r="48220" x14ac:dyDescent="0.25"/>
    <row r="48221" x14ac:dyDescent="0.25"/>
    <row r="48222" x14ac:dyDescent="0.25"/>
    <row r="48223" x14ac:dyDescent="0.25"/>
    <row r="48224" x14ac:dyDescent="0.25"/>
    <row r="48225" x14ac:dyDescent="0.25"/>
    <row r="48226" x14ac:dyDescent="0.25"/>
    <row r="48227" x14ac:dyDescent="0.25"/>
    <row r="48228" x14ac:dyDescent="0.25"/>
    <row r="48229" x14ac:dyDescent="0.25"/>
    <row r="48230" x14ac:dyDescent="0.25"/>
    <row r="48231" x14ac:dyDescent="0.25"/>
    <row r="48232" x14ac:dyDescent="0.25"/>
    <row r="48233" x14ac:dyDescent="0.25"/>
    <row r="48234" x14ac:dyDescent="0.25"/>
    <row r="48235" x14ac:dyDescent="0.25"/>
    <row r="48236" x14ac:dyDescent="0.25"/>
    <row r="48237" x14ac:dyDescent="0.25"/>
    <row r="48238" x14ac:dyDescent="0.25"/>
    <row r="48239" x14ac:dyDescent="0.25"/>
    <row r="48240" x14ac:dyDescent="0.25"/>
    <row r="48241" x14ac:dyDescent="0.25"/>
    <row r="48242" x14ac:dyDescent="0.25"/>
    <row r="48243" x14ac:dyDescent="0.25"/>
    <row r="48244" x14ac:dyDescent="0.25"/>
    <row r="48245" x14ac:dyDescent="0.25"/>
    <row r="48246" x14ac:dyDescent="0.25"/>
    <row r="48247" x14ac:dyDescent="0.25"/>
    <row r="48248" x14ac:dyDescent="0.25"/>
    <row r="48249" x14ac:dyDescent="0.25"/>
    <row r="48250" x14ac:dyDescent="0.25"/>
    <row r="48251" x14ac:dyDescent="0.25"/>
    <row r="48252" x14ac:dyDescent="0.25"/>
    <row r="48253" x14ac:dyDescent="0.25"/>
    <row r="48254" x14ac:dyDescent="0.25"/>
    <row r="48255" x14ac:dyDescent="0.25"/>
    <row r="48256" x14ac:dyDescent="0.25"/>
    <row r="48257" x14ac:dyDescent="0.25"/>
    <row r="48258" x14ac:dyDescent="0.25"/>
    <row r="48259" x14ac:dyDescent="0.25"/>
    <row r="48260" x14ac:dyDescent="0.25"/>
    <row r="48261" x14ac:dyDescent="0.25"/>
    <row r="48262" x14ac:dyDescent="0.25"/>
    <row r="48263" x14ac:dyDescent="0.25"/>
    <row r="48264" x14ac:dyDescent="0.25"/>
    <row r="48265" x14ac:dyDescent="0.25"/>
    <row r="48266" x14ac:dyDescent="0.25"/>
    <row r="48267" x14ac:dyDescent="0.25"/>
    <row r="48268" x14ac:dyDescent="0.25"/>
    <row r="48269" x14ac:dyDescent="0.25"/>
    <row r="48270" x14ac:dyDescent="0.25"/>
    <row r="48271" x14ac:dyDescent="0.25"/>
    <row r="48272" x14ac:dyDescent="0.25"/>
    <row r="48273" x14ac:dyDescent="0.25"/>
    <row r="48274" x14ac:dyDescent="0.25"/>
    <row r="48275" x14ac:dyDescent="0.25"/>
    <row r="48276" x14ac:dyDescent="0.25"/>
    <row r="48277" x14ac:dyDescent="0.25"/>
    <row r="48278" x14ac:dyDescent="0.25"/>
    <row r="48279" x14ac:dyDescent="0.25"/>
    <row r="48280" x14ac:dyDescent="0.25"/>
    <row r="48281" x14ac:dyDescent="0.25"/>
    <row r="48282" x14ac:dyDescent="0.25"/>
    <row r="48283" x14ac:dyDescent="0.25"/>
    <row r="48284" x14ac:dyDescent="0.25"/>
    <row r="48285" x14ac:dyDescent="0.25"/>
    <row r="48286" x14ac:dyDescent="0.25"/>
    <row r="48287" x14ac:dyDescent="0.25"/>
    <row r="48288" x14ac:dyDescent="0.25"/>
    <row r="48289" x14ac:dyDescent="0.25"/>
    <row r="48290" x14ac:dyDescent="0.25"/>
    <row r="48291" x14ac:dyDescent="0.25"/>
    <row r="48292" x14ac:dyDescent="0.25"/>
    <row r="48293" x14ac:dyDescent="0.25"/>
    <row r="48294" x14ac:dyDescent="0.25"/>
    <row r="48295" x14ac:dyDescent="0.25"/>
    <row r="48296" x14ac:dyDescent="0.25"/>
    <row r="48297" x14ac:dyDescent="0.25"/>
    <row r="48298" x14ac:dyDescent="0.25"/>
    <row r="48299" x14ac:dyDescent="0.25"/>
    <row r="48300" x14ac:dyDescent="0.25"/>
    <row r="48301" x14ac:dyDescent="0.25"/>
    <row r="48302" x14ac:dyDescent="0.25"/>
    <row r="48303" x14ac:dyDescent="0.25"/>
    <row r="48304" x14ac:dyDescent="0.25"/>
    <row r="48305" x14ac:dyDescent="0.25"/>
    <row r="48306" x14ac:dyDescent="0.25"/>
    <row r="48307" x14ac:dyDescent="0.25"/>
    <row r="48308" x14ac:dyDescent="0.25"/>
    <row r="48309" x14ac:dyDescent="0.25"/>
    <row r="48310" x14ac:dyDescent="0.25"/>
    <row r="48311" x14ac:dyDescent="0.25"/>
    <row r="48312" x14ac:dyDescent="0.25"/>
    <row r="48313" x14ac:dyDescent="0.25"/>
    <row r="48314" x14ac:dyDescent="0.25"/>
    <row r="48315" x14ac:dyDescent="0.25"/>
    <row r="48316" x14ac:dyDescent="0.25"/>
    <row r="48317" x14ac:dyDescent="0.25"/>
    <row r="48318" x14ac:dyDescent="0.25"/>
    <row r="48319" x14ac:dyDescent="0.25"/>
    <row r="48320" x14ac:dyDescent="0.25"/>
    <row r="48321" x14ac:dyDescent="0.25"/>
    <row r="48322" x14ac:dyDescent="0.25"/>
    <row r="48323" x14ac:dyDescent="0.25"/>
    <row r="48324" x14ac:dyDescent="0.25"/>
    <row r="48325" x14ac:dyDescent="0.25"/>
    <row r="48326" x14ac:dyDescent="0.25"/>
    <row r="48327" x14ac:dyDescent="0.25"/>
    <row r="48328" x14ac:dyDescent="0.25"/>
    <row r="48329" x14ac:dyDescent="0.25"/>
    <row r="48330" x14ac:dyDescent="0.25"/>
    <row r="48331" x14ac:dyDescent="0.25"/>
    <row r="48332" x14ac:dyDescent="0.25"/>
    <row r="48333" x14ac:dyDescent="0.25"/>
    <row r="48334" x14ac:dyDescent="0.25"/>
    <row r="48335" x14ac:dyDescent="0.25"/>
    <row r="48336" x14ac:dyDescent="0.25"/>
    <row r="48337" x14ac:dyDescent="0.25"/>
    <row r="48338" x14ac:dyDescent="0.25"/>
    <row r="48339" x14ac:dyDescent="0.25"/>
    <row r="48340" x14ac:dyDescent="0.25"/>
    <row r="48341" x14ac:dyDescent="0.25"/>
    <row r="48342" x14ac:dyDescent="0.25"/>
    <row r="48343" x14ac:dyDescent="0.25"/>
    <row r="48344" x14ac:dyDescent="0.25"/>
    <row r="48345" x14ac:dyDescent="0.25"/>
    <row r="48346" x14ac:dyDescent="0.25"/>
    <row r="48347" x14ac:dyDescent="0.25"/>
    <row r="48348" x14ac:dyDescent="0.25"/>
    <row r="48349" x14ac:dyDescent="0.25"/>
    <row r="48350" x14ac:dyDescent="0.25"/>
    <row r="48351" x14ac:dyDescent="0.25"/>
    <row r="48352" x14ac:dyDescent="0.25"/>
    <row r="48353" x14ac:dyDescent="0.25"/>
    <row r="48354" x14ac:dyDescent="0.25"/>
    <row r="48355" x14ac:dyDescent="0.25"/>
    <row r="48356" x14ac:dyDescent="0.25"/>
    <row r="48357" x14ac:dyDescent="0.25"/>
    <row r="48358" x14ac:dyDescent="0.25"/>
    <row r="48359" x14ac:dyDescent="0.25"/>
    <row r="48360" x14ac:dyDescent="0.25"/>
    <row r="48361" x14ac:dyDescent="0.25"/>
    <row r="48362" x14ac:dyDescent="0.25"/>
    <row r="48363" x14ac:dyDescent="0.25"/>
    <row r="48364" x14ac:dyDescent="0.25"/>
    <row r="48365" x14ac:dyDescent="0.25"/>
    <row r="48366" x14ac:dyDescent="0.25"/>
    <row r="48367" x14ac:dyDescent="0.25"/>
    <row r="48368" x14ac:dyDescent="0.25"/>
    <row r="48369" x14ac:dyDescent="0.25"/>
    <row r="48370" x14ac:dyDescent="0.25"/>
    <row r="48371" x14ac:dyDescent="0.25"/>
    <row r="48372" x14ac:dyDescent="0.25"/>
    <row r="48373" x14ac:dyDescent="0.25"/>
    <row r="48374" x14ac:dyDescent="0.25"/>
    <row r="48375" x14ac:dyDescent="0.25"/>
    <row r="48376" x14ac:dyDescent="0.25"/>
    <row r="48377" x14ac:dyDescent="0.25"/>
    <row r="48378" x14ac:dyDescent="0.25"/>
    <row r="48379" x14ac:dyDescent="0.25"/>
    <row r="48380" x14ac:dyDescent="0.25"/>
    <row r="48381" x14ac:dyDescent="0.25"/>
    <row r="48382" x14ac:dyDescent="0.25"/>
    <row r="48383" x14ac:dyDescent="0.25"/>
    <row r="48384" x14ac:dyDescent="0.25"/>
    <row r="48385" x14ac:dyDescent="0.25"/>
    <row r="48386" x14ac:dyDescent="0.25"/>
    <row r="48387" x14ac:dyDescent="0.25"/>
    <row r="48388" x14ac:dyDescent="0.25"/>
    <row r="48389" x14ac:dyDescent="0.25"/>
    <row r="48390" x14ac:dyDescent="0.25"/>
    <row r="48391" x14ac:dyDescent="0.25"/>
    <row r="48392" x14ac:dyDescent="0.25"/>
    <row r="48393" x14ac:dyDescent="0.25"/>
    <row r="48394" x14ac:dyDescent="0.25"/>
    <row r="48395" x14ac:dyDescent="0.25"/>
    <row r="48396" x14ac:dyDescent="0.25"/>
    <row r="48397" x14ac:dyDescent="0.25"/>
    <row r="48398" x14ac:dyDescent="0.25"/>
    <row r="48399" x14ac:dyDescent="0.25"/>
    <row r="48400" x14ac:dyDescent="0.25"/>
    <row r="48401" x14ac:dyDescent="0.25"/>
    <row r="48402" x14ac:dyDescent="0.25"/>
    <row r="48403" x14ac:dyDescent="0.25"/>
    <row r="48404" x14ac:dyDescent="0.25"/>
    <row r="48405" x14ac:dyDescent="0.25"/>
    <row r="48406" x14ac:dyDescent="0.25"/>
    <row r="48407" x14ac:dyDescent="0.25"/>
    <row r="48408" x14ac:dyDescent="0.25"/>
    <row r="48409" x14ac:dyDescent="0.25"/>
    <row r="48410" x14ac:dyDescent="0.25"/>
    <row r="48411" x14ac:dyDescent="0.25"/>
    <row r="48412" x14ac:dyDescent="0.25"/>
    <row r="48413" x14ac:dyDescent="0.25"/>
    <row r="48414" x14ac:dyDescent="0.25"/>
    <row r="48415" x14ac:dyDescent="0.25"/>
    <row r="48416" x14ac:dyDescent="0.25"/>
    <row r="48417" x14ac:dyDescent="0.25"/>
    <row r="48418" x14ac:dyDescent="0.25"/>
    <row r="48419" x14ac:dyDescent="0.25"/>
    <row r="48420" x14ac:dyDescent="0.25"/>
    <row r="48421" x14ac:dyDescent="0.25"/>
    <row r="48422" x14ac:dyDescent="0.25"/>
    <row r="48423" x14ac:dyDescent="0.25"/>
    <row r="48424" x14ac:dyDescent="0.25"/>
    <row r="48425" x14ac:dyDescent="0.25"/>
    <row r="48426" x14ac:dyDescent="0.25"/>
    <row r="48427" x14ac:dyDescent="0.25"/>
    <row r="48428" x14ac:dyDescent="0.25"/>
    <row r="48429" x14ac:dyDescent="0.25"/>
    <row r="48430" x14ac:dyDescent="0.25"/>
    <row r="48431" x14ac:dyDescent="0.25"/>
    <row r="48432" x14ac:dyDescent="0.25"/>
    <row r="48433" x14ac:dyDescent="0.25"/>
    <row r="48434" x14ac:dyDescent="0.25"/>
    <row r="48435" x14ac:dyDescent="0.25"/>
    <row r="48436" x14ac:dyDescent="0.25"/>
    <row r="48437" x14ac:dyDescent="0.25"/>
    <row r="48438" x14ac:dyDescent="0.25"/>
    <row r="48439" x14ac:dyDescent="0.25"/>
    <row r="48440" x14ac:dyDescent="0.25"/>
    <row r="48441" x14ac:dyDescent="0.25"/>
    <row r="48442" x14ac:dyDescent="0.25"/>
    <row r="48443" x14ac:dyDescent="0.25"/>
    <row r="48444" x14ac:dyDescent="0.25"/>
    <row r="48445" x14ac:dyDescent="0.25"/>
    <row r="48446" x14ac:dyDescent="0.25"/>
    <row r="48447" x14ac:dyDescent="0.25"/>
    <row r="48448" x14ac:dyDescent="0.25"/>
    <row r="48449" x14ac:dyDescent="0.25"/>
    <row r="48450" x14ac:dyDescent="0.25"/>
    <row r="48451" x14ac:dyDescent="0.25"/>
    <row r="48452" x14ac:dyDescent="0.25"/>
    <row r="48453" x14ac:dyDescent="0.25"/>
    <row r="48454" x14ac:dyDescent="0.25"/>
    <row r="48455" x14ac:dyDescent="0.25"/>
    <row r="48456" x14ac:dyDescent="0.25"/>
    <row r="48457" x14ac:dyDescent="0.25"/>
    <row r="48458" x14ac:dyDescent="0.25"/>
    <row r="48459" x14ac:dyDescent="0.25"/>
    <row r="48460" x14ac:dyDescent="0.25"/>
    <row r="48461" x14ac:dyDescent="0.25"/>
    <row r="48462" x14ac:dyDescent="0.25"/>
    <row r="48463" x14ac:dyDescent="0.25"/>
    <row r="48464" x14ac:dyDescent="0.25"/>
    <row r="48465" x14ac:dyDescent="0.25"/>
    <row r="48466" x14ac:dyDescent="0.25"/>
    <row r="48467" x14ac:dyDescent="0.25"/>
    <row r="48468" x14ac:dyDescent="0.25"/>
    <row r="48469" x14ac:dyDescent="0.25"/>
    <row r="48470" x14ac:dyDescent="0.25"/>
    <row r="48471" x14ac:dyDescent="0.25"/>
    <row r="48472" x14ac:dyDescent="0.25"/>
    <row r="48473" x14ac:dyDescent="0.25"/>
    <row r="48474" x14ac:dyDescent="0.25"/>
    <row r="48475" x14ac:dyDescent="0.25"/>
    <row r="48476" x14ac:dyDescent="0.25"/>
    <row r="48477" x14ac:dyDescent="0.25"/>
    <row r="48478" x14ac:dyDescent="0.25"/>
    <row r="48479" x14ac:dyDescent="0.25"/>
    <row r="48480" x14ac:dyDescent="0.25"/>
    <row r="48481" x14ac:dyDescent="0.25"/>
    <row r="48482" x14ac:dyDescent="0.25"/>
    <row r="48483" x14ac:dyDescent="0.25"/>
    <row r="48484" x14ac:dyDescent="0.25"/>
    <row r="48485" x14ac:dyDescent="0.25"/>
    <row r="48486" x14ac:dyDescent="0.25"/>
    <row r="48487" x14ac:dyDescent="0.25"/>
    <row r="48488" x14ac:dyDescent="0.25"/>
    <row r="48489" x14ac:dyDescent="0.25"/>
    <row r="48490" x14ac:dyDescent="0.25"/>
    <row r="48491" x14ac:dyDescent="0.25"/>
    <row r="48492" x14ac:dyDescent="0.25"/>
    <row r="48493" x14ac:dyDescent="0.25"/>
    <row r="48494" x14ac:dyDescent="0.25"/>
    <row r="48495" x14ac:dyDescent="0.25"/>
    <row r="48496" x14ac:dyDescent="0.25"/>
    <row r="48497" x14ac:dyDescent="0.25"/>
    <row r="48498" x14ac:dyDescent="0.25"/>
    <row r="48499" x14ac:dyDescent="0.25"/>
    <row r="48500" x14ac:dyDescent="0.25"/>
    <row r="48501" x14ac:dyDescent="0.25"/>
    <row r="48502" x14ac:dyDescent="0.25"/>
    <row r="48503" x14ac:dyDescent="0.25"/>
    <row r="48504" x14ac:dyDescent="0.25"/>
    <row r="48505" x14ac:dyDescent="0.25"/>
    <row r="48506" x14ac:dyDescent="0.25"/>
    <row r="48507" x14ac:dyDescent="0.25"/>
    <row r="48508" x14ac:dyDescent="0.25"/>
    <row r="48509" x14ac:dyDescent="0.25"/>
    <row r="48510" x14ac:dyDescent="0.25"/>
    <row r="48511" x14ac:dyDescent="0.25"/>
    <row r="48512" x14ac:dyDescent="0.25"/>
    <row r="48513" x14ac:dyDescent="0.25"/>
    <row r="48514" x14ac:dyDescent="0.25"/>
    <row r="48515" x14ac:dyDescent="0.25"/>
    <row r="48516" x14ac:dyDescent="0.25"/>
    <row r="48517" x14ac:dyDescent="0.25"/>
    <row r="48518" x14ac:dyDescent="0.25"/>
    <row r="48519" x14ac:dyDescent="0.25"/>
    <row r="48520" x14ac:dyDescent="0.25"/>
    <row r="48521" x14ac:dyDescent="0.25"/>
    <row r="48522" x14ac:dyDescent="0.25"/>
    <row r="48523" x14ac:dyDescent="0.25"/>
    <row r="48524" x14ac:dyDescent="0.25"/>
    <row r="48525" x14ac:dyDescent="0.25"/>
    <row r="48526" x14ac:dyDescent="0.25"/>
    <row r="48527" x14ac:dyDescent="0.25"/>
    <row r="48528" x14ac:dyDescent="0.25"/>
    <row r="48529" x14ac:dyDescent="0.25"/>
    <row r="48530" x14ac:dyDescent="0.25"/>
    <row r="48531" x14ac:dyDescent="0.25"/>
    <row r="48532" x14ac:dyDescent="0.25"/>
    <row r="48533" x14ac:dyDescent="0.25"/>
    <row r="48534" x14ac:dyDescent="0.25"/>
    <row r="48535" x14ac:dyDescent="0.25"/>
    <row r="48536" x14ac:dyDescent="0.25"/>
    <row r="48537" x14ac:dyDescent="0.25"/>
    <row r="48538" x14ac:dyDescent="0.25"/>
    <row r="48539" x14ac:dyDescent="0.25"/>
    <row r="48540" x14ac:dyDescent="0.25"/>
    <row r="48541" x14ac:dyDescent="0.25"/>
    <row r="48542" x14ac:dyDescent="0.25"/>
    <row r="48543" x14ac:dyDescent="0.25"/>
    <row r="48544" x14ac:dyDescent="0.25"/>
    <row r="48545" x14ac:dyDescent="0.25"/>
    <row r="48546" x14ac:dyDescent="0.25"/>
    <row r="48547" x14ac:dyDescent="0.25"/>
    <row r="48548" x14ac:dyDescent="0.25"/>
    <row r="48549" x14ac:dyDescent="0.25"/>
    <row r="48550" x14ac:dyDescent="0.25"/>
    <row r="48551" x14ac:dyDescent="0.25"/>
    <row r="48552" x14ac:dyDescent="0.25"/>
    <row r="48553" x14ac:dyDescent="0.25"/>
    <row r="48554" x14ac:dyDescent="0.25"/>
    <row r="48555" x14ac:dyDescent="0.25"/>
    <row r="48556" x14ac:dyDescent="0.25"/>
    <row r="48557" x14ac:dyDescent="0.25"/>
    <row r="48558" x14ac:dyDescent="0.25"/>
    <row r="48559" x14ac:dyDescent="0.25"/>
    <row r="48560" x14ac:dyDescent="0.25"/>
    <row r="48561" x14ac:dyDescent="0.25"/>
    <row r="48562" x14ac:dyDescent="0.25"/>
    <row r="48563" x14ac:dyDescent="0.25"/>
    <row r="48564" x14ac:dyDescent="0.25"/>
    <row r="48565" x14ac:dyDescent="0.25"/>
    <row r="48566" x14ac:dyDescent="0.25"/>
    <row r="48567" x14ac:dyDescent="0.25"/>
    <row r="48568" x14ac:dyDescent="0.25"/>
    <row r="48569" x14ac:dyDescent="0.25"/>
    <row r="48570" x14ac:dyDescent="0.25"/>
    <row r="48571" x14ac:dyDescent="0.25"/>
    <row r="48572" x14ac:dyDescent="0.25"/>
    <row r="48573" x14ac:dyDescent="0.25"/>
    <row r="48574" x14ac:dyDescent="0.25"/>
    <row r="48575" x14ac:dyDescent="0.25"/>
    <row r="48576" x14ac:dyDescent="0.25"/>
    <row r="48577" x14ac:dyDescent="0.25"/>
    <row r="48578" x14ac:dyDescent="0.25"/>
    <row r="48579" x14ac:dyDescent="0.25"/>
    <row r="48580" x14ac:dyDescent="0.25"/>
    <row r="48581" x14ac:dyDescent="0.25"/>
    <row r="48582" x14ac:dyDescent="0.25"/>
    <row r="48583" x14ac:dyDescent="0.25"/>
    <row r="48584" x14ac:dyDescent="0.25"/>
    <row r="48585" x14ac:dyDescent="0.25"/>
    <row r="48586" x14ac:dyDescent="0.25"/>
    <row r="48587" x14ac:dyDescent="0.25"/>
    <row r="48588" x14ac:dyDescent="0.25"/>
    <row r="48589" x14ac:dyDescent="0.25"/>
    <row r="48590" x14ac:dyDescent="0.25"/>
    <row r="48591" x14ac:dyDescent="0.25"/>
    <row r="48592" x14ac:dyDescent="0.25"/>
    <row r="48593" x14ac:dyDescent="0.25"/>
    <row r="48594" x14ac:dyDescent="0.25"/>
    <row r="48595" x14ac:dyDescent="0.25"/>
    <row r="48596" x14ac:dyDescent="0.25"/>
    <row r="48597" x14ac:dyDescent="0.25"/>
    <row r="48598" x14ac:dyDescent="0.25"/>
    <row r="48599" x14ac:dyDescent="0.25"/>
    <row r="48600" x14ac:dyDescent="0.25"/>
    <row r="48601" x14ac:dyDescent="0.25"/>
    <row r="48602" x14ac:dyDescent="0.25"/>
    <row r="48603" x14ac:dyDescent="0.25"/>
    <row r="48604" x14ac:dyDescent="0.25"/>
    <row r="48605" x14ac:dyDescent="0.25"/>
    <row r="48606" x14ac:dyDescent="0.25"/>
    <row r="48607" x14ac:dyDescent="0.25"/>
    <row r="48608" x14ac:dyDescent="0.25"/>
    <row r="48609" x14ac:dyDescent="0.25"/>
    <row r="48610" x14ac:dyDescent="0.25"/>
    <row r="48611" x14ac:dyDescent="0.25"/>
    <row r="48612" x14ac:dyDescent="0.25"/>
    <row r="48613" x14ac:dyDescent="0.25"/>
    <row r="48614" x14ac:dyDescent="0.25"/>
    <row r="48615" x14ac:dyDescent="0.25"/>
    <row r="48616" x14ac:dyDescent="0.25"/>
    <row r="48617" x14ac:dyDescent="0.25"/>
    <row r="48618" x14ac:dyDescent="0.25"/>
    <row r="48619" x14ac:dyDescent="0.25"/>
    <row r="48620" x14ac:dyDescent="0.25"/>
    <row r="48621" x14ac:dyDescent="0.25"/>
    <row r="48622" x14ac:dyDescent="0.25"/>
    <row r="48623" x14ac:dyDescent="0.25"/>
    <row r="48624" x14ac:dyDescent="0.25"/>
    <row r="48625" x14ac:dyDescent="0.25"/>
    <row r="48626" x14ac:dyDescent="0.25"/>
    <row r="48627" x14ac:dyDescent="0.25"/>
    <row r="48628" x14ac:dyDescent="0.25"/>
    <row r="48629" x14ac:dyDescent="0.25"/>
    <row r="48630" x14ac:dyDescent="0.25"/>
    <row r="48631" x14ac:dyDescent="0.25"/>
    <row r="48632" x14ac:dyDescent="0.25"/>
    <row r="48633" x14ac:dyDescent="0.25"/>
    <row r="48634" x14ac:dyDescent="0.25"/>
    <row r="48635" x14ac:dyDescent="0.25"/>
    <row r="48636" x14ac:dyDescent="0.25"/>
    <row r="48637" x14ac:dyDescent="0.25"/>
    <row r="48638" x14ac:dyDescent="0.25"/>
    <row r="48639" x14ac:dyDescent="0.25"/>
    <row r="48640" x14ac:dyDescent="0.25"/>
    <row r="48641" x14ac:dyDescent="0.25"/>
    <row r="48642" x14ac:dyDescent="0.25"/>
    <row r="48643" x14ac:dyDescent="0.25"/>
    <row r="48644" x14ac:dyDescent="0.25"/>
    <row r="48645" x14ac:dyDescent="0.25"/>
    <row r="48646" x14ac:dyDescent="0.25"/>
    <row r="48647" x14ac:dyDescent="0.25"/>
    <row r="48648" x14ac:dyDescent="0.25"/>
    <row r="48649" x14ac:dyDescent="0.25"/>
    <row r="48650" x14ac:dyDescent="0.25"/>
    <row r="48651" x14ac:dyDescent="0.25"/>
    <row r="48652" x14ac:dyDescent="0.25"/>
    <row r="48653" x14ac:dyDescent="0.25"/>
    <row r="48654" x14ac:dyDescent="0.25"/>
    <row r="48655" x14ac:dyDescent="0.25"/>
    <row r="48656" x14ac:dyDescent="0.25"/>
    <row r="48657" x14ac:dyDescent="0.25"/>
    <row r="48658" x14ac:dyDescent="0.25"/>
    <row r="48659" x14ac:dyDescent="0.25"/>
    <row r="48660" x14ac:dyDescent="0.25"/>
    <row r="48661" x14ac:dyDescent="0.25"/>
    <row r="48662" x14ac:dyDescent="0.25"/>
    <row r="48663" x14ac:dyDescent="0.25"/>
    <row r="48664" x14ac:dyDescent="0.25"/>
    <row r="48665" x14ac:dyDescent="0.25"/>
    <row r="48666" x14ac:dyDescent="0.25"/>
    <row r="48667" x14ac:dyDescent="0.25"/>
    <row r="48668" x14ac:dyDescent="0.25"/>
    <row r="48669" x14ac:dyDescent="0.25"/>
    <row r="48670" x14ac:dyDescent="0.25"/>
    <row r="48671" x14ac:dyDescent="0.25"/>
    <row r="48672" x14ac:dyDescent="0.25"/>
    <row r="48673" x14ac:dyDescent="0.25"/>
    <row r="48674" x14ac:dyDescent="0.25"/>
    <row r="48675" x14ac:dyDescent="0.25"/>
    <row r="48676" x14ac:dyDescent="0.25"/>
    <row r="48677" x14ac:dyDescent="0.25"/>
    <row r="48678" x14ac:dyDescent="0.25"/>
    <row r="48679" x14ac:dyDescent="0.25"/>
    <row r="48680" x14ac:dyDescent="0.25"/>
    <row r="48681" x14ac:dyDescent="0.25"/>
    <row r="48682" x14ac:dyDescent="0.25"/>
    <row r="48683" x14ac:dyDescent="0.25"/>
    <row r="48684" x14ac:dyDescent="0.25"/>
    <row r="48685" x14ac:dyDescent="0.25"/>
    <row r="48686" x14ac:dyDescent="0.25"/>
    <row r="48687" x14ac:dyDescent="0.25"/>
    <row r="48688" x14ac:dyDescent="0.25"/>
    <row r="48689" x14ac:dyDescent="0.25"/>
    <row r="48690" x14ac:dyDescent="0.25"/>
    <row r="48691" x14ac:dyDescent="0.25"/>
    <row r="48692" x14ac:dyDescent="0.25"/>
    <row r="48693" x14ac:dyDescent="0.25"/>
    <row r="48694" x14ac:dyDescent="0.25"/>
    <row r="48695" x14ac:dyDescent="0.25"/>
    <row r="48696" x14ac:dyDescent="0.25"/>
    <row r="48697" x14ac:dyDescent="0.25"/>
    <row r="48698" x14ac:dyDescent="0.25"/>
    <row r="48699" x14ac:dyDescent="0.25"/>
    <row r="48700" x14ac:dyDescent="0.25"/>
    <row r="48701" x14ac:dyDescent="0.25"/>
    <row r="48702" x14ac:dyDescent="0.25"/>
    <row r="48703" x14ac:dyDescent="0.25"/>
    <row r="48704" x14ac:dyDescent="0.25"/>
    <row r="48705" x14ac:dyDescent="0.25"/>
    <row r="48706" x14ac:dyDescent="0.25"/>
    <row r="48707" x14ac:dyDescent="0.25"/>
    <row r="48708" x14ac:dyDescent="0.25"/>
    <row r="48709" x14ac:dyDescent="0.25"/>
    <row r="48710" x14ac:dyDescent="0.25"/>
    <row r="48711" x14ac:dyDescent="0.25"/>
    <row r="48712" x14ac:dyDescent="0.25"/>
    <row r="48713" x14ac:dyDescent="0.25"/>
    <row r="48714" x14ac:dyDescent="0.25"/>
    <row r="48715" x14ac:dyDescent="0.25"/>
    <row r="48716" x14ac:dyDescent="0.25"/>
    <row r="48717" x14ac:dyDescent="0.25"/>
    <row r="48718" x14ac:dyDescent="0.25"/>
    <row r="48719" x14ac:dyDescent="0.25"/>
    <row r="48720" x14ac:dyDescent="0.25"/>
    <row r="48721" x14ac:dyDescent="0.25"/>
    <row r="48722" x14ac:dyDescent="0.25"/>
    <row r="48723" x14ac:dyDescent="0.25"/>
    <row r="48724" x14ac:dyDescent="0.25"/>
    <row r="48725" x14ac:dyDescent="0.25"/>
    <row r="48726" x14ac:dyDescent="0.25"/>
    <row r="48727" x14ac:dyDescent="0.25"/>
    <row r="48728" x14ac:dyDescent="0.25"/>
    <row r="48729" x14ac:dyDescent="0.25"/>
    <row r="48730" x14ac:dyDescent="0.25"/>
    <row r="48731" x14ac:dyDescent="0.25"/>
    <row r="48732" x14ac:dyDescent="0.25"/>
    <row r="48733" x14ac:dyDescent="0.25"/>
    <row r="48734" x14ac:dyDescent="0.25"/>
    <row r="48735" x14ac:dyDescent="0.25"/>
    <row r="48736" x14ac:dyDescent="0.25"/>
    <row r="48737" x14ac:dyDescent="0.25"/>
    <row r="48738" x14ac:dyDescent="0.25"/>
    <row r="48739" x14ac:dyDescent="0.25"/>
    <row r="48740" x14ac:dyDescent="0.25"/>
    <row r="48741" x14ac:dyDescent="0.25"/>
    <row r="48742" x14ac:dyDescent="0.25"/>
    <row r="48743" x14ac:dyDescent="0.25"/>
    <row r="48744" x14ac:dyDescent="0.25"/>
    <row r="48745" x14ac:dyDescent="0.25"/>
    <row r="48746" x14ac:dyDescent="0.25"/>
    <row r="48747" x14ac:dyDescent="0.25"/>
    <row r="48748" x14ac:dyDescent="0.25"/>
    <row r="48749" x14ac:dyDescent="0.25"/>
    <row r="48750" x14ac:dyDescent="0.25"/>
    <row r="48751" x14ac:dyDescent="0.25"/>
    <row r="48752" x14ac:dyDescent="0.25"/>
    <row r="48753" x14ac:dyDescent="0.25"/>
    <row r="48754" x14ac:dyDescent="0.25"/>
    <row r="48755" x14ac:dyDescent="0.25"/>
    <row r="48756" x14ac:dyDescent="0.25"/>
    <row r="48757" x14ac:dyDescent="0.25"/>
    <row r="48758" x14ac:dyDescent="0.25"/>
    <row r="48759" x14ac:dyDescent="0.25"/>
    <row r="48760" x14ac:dyDescent="0.25"/>
    <row r="48761" x14ac:dyDescent="0.25"/>
    <row r="48762" x14ac:dyDescent="0.25"/>
    <row r="48763" x14ac:dyDescent="0.25"/>
    <row r="48764" x14ac:dyDescent="0.25"/>
    <row r="48765" x14ac:dyDescent="0.25"/>
    <row r="48766" x14ac:dyDescent="0.25"/>
    <row r="48767" x14ac:dyDescent="0.25"/>
    <row r="48768" x14ac:dyDescent="0.25"/>
    <row r="48769" x14ac:dyDescent="0.25"/>
    <row r="48770" x14ac:dyDescent="0.25"/>
    <row r="48771" x14ac:dyDescent="0.25"/>
    <row r="48772" x14ac:dyDescent="0.25"/>
    <row r="48773" x14ac:dyDescent="0.25"/>
    <row r="48774" x14ac:dyDescent="0.25"/>
    <row r="48775" x14ac:dyDescent="0.25"/>
    <row r="48776" x14ac:dyDescent="0.25"/>
    <row r="48777" x14ac:dyDescent="0.25"/>
    <row r="48778" x14ac:dyDescent="0.25"/>
    <row r="48779" x14ac:dyDescent="0.25"/>
    <row r="48780" x14ac:dyDescent="0.25"/>
    <row r="48781" x14ac:dyDescent="0.25"/>
    <row r="48782" x14ac:dyDescent="0.25"/>
    <row r="48783" x14ac:dyDescent="0.25"/>
    <row r="48784" x14ac:dyDescent="0.25"/>
    <row r="48785" x14ac:dyDescent="0.25"/>
    <row r="48786" x14ac:dyDescent="0.25"/>
    <row r="48787" x14ac:dyDescent="0.25"/>
    <row r="48788" x14ac:dyDescent="0.25"/>
    <row r="48789" x14ac:dyDescent="0.25"/>
    <row r="48790" x14ac:dyDescent="0.25"/>
    <row r="48791" x14ac:dyDescent="0.25"/>
    <row r="48792" x14ac:dyDescent="0.25"/>
    <row r="48793" x14ac:dyDescent="0.25"/>
    <row r="48794" x14ac:dyDescent="0.25"/>
    <row r="48795" x14ac:dyDescent="0.25"/>
    <row r="48796" x14ac:dyDescent="0.25"/>
    <row r="48797" x14ac:dyDescent="0.25"/>
    <row r="48798" x14ac:dyDescent="0.25"/>
    <row r="48799" x14ac:dyDescent="0.25"/>
    <row r="48800" x14ac:dyDescent="0.25"/>
    <row r="48801" x14ac:dyDescent="0.25"/>
    <row r="48802" x14ac:dyDescent="0.25"/>
    <row r="48803" x14ac:dyDescent="0.25"/>
    <row r="48804" x14ac:dyDescent="0.25"/>
    <row r="48805" x14ac:dyDescent="0.25"/>
    <row r="48806" x14ac:dyDescent="0.25"/>
    <row r="48807" x14ac:dyDescent="0.25"/>
    <row r="48808" x14ac:dyDescent="0.25"/>
    <row r="48809" x14ac:dyDescent="0.25"/>
    <row r="48810" x14ac:dyDescent="0.25"/>
    <row r="48811" x14ac:dyDescent="0.25"/>
    <row r="48812" x14ac:dyDescent="0.25"/>
    <row r="48813" x14ac:dyDescent="0.25"/>
    <row r="48814" x14ac:dyDescent="0.25"/>
    <row r="48815" x14ac:dyDescent="0.25"/>
    <row r="48816" x14ac:dyDescent="0.25"/>
    <row r="48817" x14ac:dyDescent="0.25"/>
    <row r="48818" x14ac:dyDescent="0.25"/>
    <row r="48819" x14ac:dyDescent="0.25"/>
    <row r="48820" x14ac:dyDescent="0.25"/>
    <row r="48821" x14ac:dyDescent="0.25"/>
    <row r="48822" x14ac:dyDescent="0.25"/>
    <row r="48823" x14ac:dyDescent="0.25"/>
    <row r="48824" x14ac:dyDescent="0.25"/>
    <row r="48825" x14ac:dyDescent="0.25"/>
    <row r="48826" x14ac:dyDescent="0.25"/>
    <row r="48827" x14ac:dyDescent="0.25"/>
    <row r="48828" x14ac:dyDescent="0.25"/>
    <row r="48829" x14ac:dyDescent="0.25"/>
    <row r="48830" x14ac:dyDescent="0.25"/>
    <row r="48831" x14ac:dyDescent="0.25"/>
    <row r="48832" x14ac:dyDescent="0.25"/>
    <row r="48833" x14ac:dyDescent="0.25"/>
    <row r="48834" x14ac:dyDescent="0.25"/>
    <row r="48835" x14ac:dyDescent="0.25"/>
    <row r="48836" x14ac:dyDescent="0.25"/>
    <row r="48837" x14ac:dyDescent="0.25"/>
    <row r="48838" x14ac:dyDescent="0.25"/>
    <row r="48839" x14ac:dyDescent="0.25"/>
    <row r="48840" x14ac:dyDescent="0.25"/>
    <row r="48841" x14ac:dyDescent="0.25"/>
    <row r="48842" x14ac:dyDescent="0.25"/>
    <row r="48843" x14ac:dyDescent="0.25"/>
    <row r="48844" x14ac:dyDescent="0.25"/>
    <row r="48845" x14ac:dyDescent="0.25"/>
    <row r="48846" x14ac:dyDescent="0.25"/>
    <row r="48847" x14ac:dyDescent="0.25"/>
    <row r="48848" x14ac:dyDescent="0.25"/>
    <row r="48849" x14ac:dyDescent="0.25"/>
    <row r="48850" x14ac:dyDescent="0.25"/>
    <row r="48851" x14ac:dyDescent="0.25"/>
    <row r="48852" x14ac:dyDescent="0.25"/>
    <row r="48853" x14ac:dyDescent="0.25"/>
    <row r="48854" x14ac:dyDescent="0.25"/>
    <row r="48855" x14ac:dyDescent="0.25"/>
    <row r="48856" x14ac:dyDescent="0.25"/>
    <row r="48857" x14ac:dyDescent="0.25"/>
    <row r="48858" x14ac:dyDescent="0.25"/>
    <row r="48859" x14ac:dyDescent="0.25"/>
    <row r="48860" x14ac:dyDescent="0.25"/>
    <row r="48861" x14ac:dyDescent="0.25"/>
    <row r="48862" x14ac:dyDescent="0.25"/>
    <row r="48863" x14ac:dyDescent="0.25"/>
    <row r="48864" x14ac:dyDescent="0.25"/>
    <row r="48865" x14ac:dyDescent="0.25"/>
    <row r="48866" x14ac:dyDescent="0.25"/>
    <row r="48867" x14ac:dyDescent="0.25"/>
    <row r="48868" x14ac:dyDescent="0.25"/>
    <row r="48869" x14ac:dyDescent="0.25"/>
    <row r="48870" x14ac:dyDescent="0.25"/>
    <row r="48871" x14ac:dyDescent="0.25"/>
    <row r="48872" x14ac:dyDescent="0.25"/>
    <row r="48873" x14ac:dyDescent="0.25"/>
    <row r="48874" x14ac:dyDescent="0.25"/>
    <row r="48875" x14ac:dyDescent="0.25"/>
    <row r="48876" x14ac:dyDescent="0.25"/>
    <row r="48877" x14ac:dyDescent="0.25"/>
    <row r="48878" x14ac:dyDescent="0.25"/>
    <row r="48879" x14ac:dyDescent="0.25"/>
    <row r="48880" x14ac:dyDescent="0.25"/>
    <row r="48881" x14ac:dyDescent="0.25"/>
    <row r="48882" x14ac:dyDescent="0.25"/>
    <row r="48883" x14ac:dyDescent="0.25"/>
    <row r="48884" x14ac:dyDescent="0.25"/>
    <row r="48885" x14ac:dyDescent="0.25"/>
    <row r="48886" x14ac:dyDescent="0.25"/>
    <row r="48887" x14ac:dyDescent="0.25"/>
    <row r="48888" x14ac:dyDescent="0.25"/>
    <row r="48889" x14ac:dyDescent="0.25"/>
    <row r="48890" x14ac:dyDescent="0.25"/>
    <row r="48891" x14ac:dyDescent="0.25"/>
    <row r="48892" x14ac:dyDescent="0.25"/>
    <row r="48893" x14ac:dyDescent="0.25"/>
    <row r="48894" x14ac:dyDescent="0.25"/>
    <row r="48895" x14ac:dyDescent="0.25"/>
    <row r="48896" x14ac:dyDescent="0.25"/>
    <row r="48897" x14ac:dyDescent="0.25"/>
    <row r="48898" x14ac:dyDescent="0.25"/>
    <row r="48899" x14ac:dyDescent="0.25"/>
    <row r="48900" x14ac:dyDescent="0.25"/>
    <row r="48901" x14ac:dyDescent="0.25"/>
    <row r="48902" x14ac:dyDescent="0.25"/>
    <row r="48903" x14ac:dyDescent="0.25"/>
    <row r="48904" x14ac:dyDescent="0.25"/>
    <row r="48905" x14ac:dyDescent="0.25"/>
    <row r="48906" x14ac:dyDescent="0.25"/>
    <row r="48907" x14ac:dyDescent="0.25"/>
    <row r="48908" x14ac:dyDescent="0.25"/>
    <row r="48909" x14ac:dyDescent="0.25"/>
    <row r="48910" x14ac:dyDescent="0.25"/>
    <row r="48911" x14ac:dyDescent="0.25"/>
    <row r="48912" x14ac:dyDescent="0.25"/>
    <row r="48913" x14ac:dyDescent="0.25"/>
    <row r="48914" x14ac:dyDescent="0.25"/>
    <row r="48915" x14ac:dyDescent="0.25"/>
    <row r="48916" x14ac:dyDescent="0.25"/>
    <row r="48917" x14ac:dyDescent="0.25"/>
    <row r="48918" x14ac:dyDescent="0.25"/>
    <row r="48919" x14ac:dyDescent="0.25"/>
    <row r="48920" x14ac:dyDescent="0.25"/>
    <row r="48921" x14ac:dyDescent="0.25"/>
    <row r="48922" x14ac:dyDescent="0.25"/>
    <row r="48923" x14ac:dyDescent="0.25"/>
    <row r="48924" x14ac:dyDescent="0.25"/>
    <row r="48925" x14ac:dyDescent="0.25"/>
    <row r="48926" x14ac:dyDescent="0.25"/>
    <row r="48927" x14ac:dyDescent="0.25"/>
    <row r="48928" x14ac:dyDescent="0.25"/>
    <row r="48929" x14ac:dyDescent="0.25"/>
    <row r="48930" x14ac:dyDescent="0.25"/>
    <row r="48931" x14ac:dyDescent="0.25"/>
    <row r="48932" x14ac:dyDescent="0.25"/>
    <row r="48933" x14ac:dyDescent="0.25"/>
    <row r="48934" x14ac:dyDescent="0.25"/>
    <row r="48935" x14ac:dyDescent="0.25"/>
    <row r="48936" x14ac:dyDescent="0.25"/>
    <row r="48937" x14ac:dyDescent="0.25"/>
    <row r="48938" x14ac:dyDescent="0.25"/>
    <row r="48939" x14ac:dyDescent="0.25"/>
    <row r="48940" x14ac:dyDescent="0.25"/>
    <row r="48941" x14ac:dyDescent="0.25"/>
    <row r="48942" x14ac:dyDescent="0.25"/>
    <row r="48943" x14ac:dyDescent="0.25"/>
    <row r="48944" x14ac:dyDescent="0.25"/>
    <row r="48945" x14ac:dyDescent="0.25"/>
    <row r="48946" x14ac:dyDescent="0.25"/>
    <row r="48947" x14ac:dyDescent="0.25"/>
    <row r="48948" x14ac:dyDescent="0.25"/>
    <row r="48949" x14ac:dyDescent="0.25"/>
    <row r="48950" x14ac:dyDescent="0.25"/>
    <row r="48951" x14ac:dyDescent="0.25"/>
    <row r="48952" x14ac:dyDescent="0.25"/>
    <row r="48953" x14ac:dyDescent="0.25"/>
    <row r="48954" x14ac:dyDescent="0.25"/>
    <row r="48955" x14ac:dyDescent="0.25"/>
    <row r="48956" x14ac:dyDescent="0.25"/>
    <row r="48957" x14ac:dyDescent="0.25"/>
    <row r="48958" x14ac:dyDescent="0.25"/>
    <row r="48959" x14ac:dyDescent="0.25"/>
    <row r="48960" x14ac:dyDescent="0.25"/>
    <row r="48961" x14ac:dyDescent="0.25"/>
    <row r="48962" x14ac:dyDescent="0.25"/>
    <row r="48963" x14ac:dyDescent="0.25"/>
    <row r="48964" x14ac:dyDescent="0.25"/>
    <row r="48965" x14ac:dyDescent="0.25"/>
    <row r="48966" x14ac:dyDescent="0.25"/>
    <row r="48967" x14ac:dyDescent="0.25"/>
    <row r="48968" x14ac:dyDescent="0.25"/>
    <row r="48969" x14ac:dyDescent="0.25"/>
    <row r="48970" x14ac:dyDescent="0.25"/>
    <row r="48971" x14ac:dyDescent="0.25"/>
    <row r="48972" x14ac:dyDescent="0.25"/>
    <row r="48973" x14ac:dyDescent="0.25"/>
    <row r="48974" x14ac:dyDescent="0.25"/>
    <row r="48975" x14ac:dyDescent="0.25"/>
    <row r="48976" x14ac:dyDescent="0.25"/>
    <row r="48977" x14ac:dyDescent="0.25"/>
    <row r="48978" x14ac:dyDescent="0.25"/>
    <row r="48979" x14ac:dyDescent="0.25"/>
    <row r="48980" x14ac:dyDescent="0.25"/>
    <row r="48981" x14ac:dyDescent="0.25"/>
    <row r="48982" x14ac:dyDescent="0.25"/>
    <row r="48983" x14ac:dyDescent="0.25"/>
    <row r="48984" x14ac:dyDescent="0.25"/>
    <row r="48985" x14ac:dyDescent="0.25"/>
    <row r="48986" x14ac:dyDescent="0.25"/>
    <row r="48987" x14ac:dyDescent="0.25"/>
    <row r="48988" x14ac:dyDescent="0.25"/>
    <row r="48989" x14ac:dyDescent="0.25"/>
    <row r="48990" x14ac:dyDescent="0.25"/>
    <row r="48991" x14ac:dyDescent="0.25"/>
    <row r="48992" x14ac:dyDescent="0.25"/>
    <row r="48993" x14ac:dyDescent="0.25"/>
    <row r="48994" x14ac:dyDescent="0.25"/>
    <row r="48995" x14ac:dyDescent="0.25"/>
    <row r="48996" x14ac:dyDescent="0.25"/>
    <row r="48997" x14ac:dyDescent="0.25"/>
    <row r="48998" x14ac:dyDescent="0.25"/>
    <row r="48999" x14ac:dyDescent="0.25"/>
    <row r="49000" x14ac:dyDescent="0.25"/>
    <row r="49001" x14ac:dyDescent="0.25"/>
    <row r="49002" x14ac:dyDescent="0.25"/>
    <row r="49003" x14ac:dyDescent="0.25"/>
    <row r="49004" x14ac:dyDescent="0.25"/>
    <row r="49005" x14ac:dyDescent="0.25"/>
    <row r="49006" x14ac:dyDescent="0.25"/>
    <row r="49007" x14ac:dyDescent="0.25"/>
    <row r="49008" x14ac:dyDescent="0.25"/>
    <row r="49009" x14ac:dyDescent="0.25"/>
    <row r="49010" x14ac:dyDescent="0.25"/>
    <row r="49011" x14ac:dyDescent="0.25"/>
    <row r="49012" x14ac:dyDescent="0.25"/>
    <row r="49013" x14ac:dyDescent="0.25"/>
    <row r="49014" x14ac:dyDescent="0.25"/>
    <row r="49015" x14ac:dyDescent="0.25"/>
    <row r="49016" x14ac:dyDescent="0.25"/>
    <row r="49017" x14ac:dyDescent="0.25"/>
    <row r="49018" x14ac:dyDescent="0.25"/>
    <row r="49019" x14ac:dyDescent="0.25"/>
    <row r="49020" x14ac:dyDescent="0.25"/>
    <row r="49021" x14ac:dyDescent="0.25"/>
    <row r="49022" x14ac:dyDescent="0.25"/>
    <row r="49023" x14ac:dyDescent="0.25"/>
    <row r="49024" x14ac:dyDescent="0.25"/>
    <row r="49025" x14ac:dyDescent="0.25"/>
    <row r="49026" x14ac:dyDescent="0.25"/>
    <row r="49027" x14ac:dyDescent="0.25"/>
    <row r="49028" x14ac:dyDescent="0.25"/>
    <row r="49029" x14ac:dyDescent="0.25"/>
    <row r="49030" x14ac:dyDescent="0.25"/>
    <row r="49031" x14ac:dyDescent="0.25"/>
    <row r="49032" x14ac:dyDescent="0.25"/>
    <row r="49033" x14ac:dyDescent="0.25"/>
    <row r="49034" x14ac:dyDescent="0.25"/>
    <row r="49035" x14ac:dyDescent="0.25"/>
    <row r="49036" x14ac:dyDescent="0.25"/>
    <row r="49037" x14ac:dyDescent="0.25"/>
    <row r="49038" x14ac:dyDescent="0.25"/>
    <row r="49039" x14ac:dyDescent="0.25"/>
    <row r="49040" x14ac:dyDescent="0.25"/>
    <row r="49041" x14ac:dyDescent="0.25"/>
    <row r="49042" x14ac:dyDescent="0.25"/>
    <row r="49043" x14ac:dyDescent="0.25"/>
    <row r="49044" x14ac:dyDescent="0.25"/>
    <row r="49045" x14ac:dyDescent="0.25"/>
    <row r="49046" x14ac:dyDescent="0.25"/>
    <row r="49047" x14ac:dyDescent="0.25"/>
    <row r="49048" x14ac:dyDescent="0.25"/>
    <row r="49049" x14ac:dyDescent="0.25"/>
    <row r="49050" x14ac:dyDescent="0.25"/>
    <row r="49051" x14ac:dyDescent="0.25"/>
    <row r="49052" x14ac:dyDescent="0.25"/>
    <row r="49053" x14ac:dyDescent="0.25"/>
    <row r="49054" x14ac:dyDescent="0.25"/>
    <row r="49055" x14ac:dyDescent="0.25"/>
    <row r="49056" x14ac:dyDescent="0.25"/>
    <row r="49057" x14ac:dyDescent="0.25"/>
    <row r="49058" x14ac:dyDescent="0.25"/>
    <row r="49059" x14ac:dyDescent="0.25"/>
    <row r="49060" x14ac:dyDescent="0.25"/>
    <row r="49061" x14ac:dyDescent="0.25"/>
    <row r="49062" x14ac:dyDescent="0.25"/>
    <row r="49063" x14ac:dyDescent="0.25"/>
    <row r="49064" x14ac:dyDescent="0.25"/>
    <row r="49065" x14ac:dyDescent="0.25"/>
    <row r="49066" x14ac:dyDescent="0.25"/>
    <row r="49067" x14ac:dyDescent="0.25"/>
    <row r="49068" x14ac:dyDescent="0.25"/>
    <row r="49069" x14ac:dyDescent="0.25"/>
    <row r="49070" x14ac:dyDescent="0.25"/>
    <row r="49071" x14ac:dyDescent="0.25"/>
    <row r="49072" x14ac:dyDescent="0.25"/>
    <row r="49073" x14ac:dyDescent="0.25"/>
    <row r="49074" x14ac:dyDescent="0.25"/>
    <row r="49075" x14ac:dyDescent="0.25"/>
    <row r="49076" x14ac:dyDescent="0.25"/>
    <row r="49077" x14ac:dyDescent="0.25"/>
    <row r="49078" x14ac:dyDescent="0.25"/>
    <row r="49079" x14ac:dyDescent="0.25"/>
    <row r="49080" x14ac:dyDescent="0.25"/>
    <row r="49081" x14ac:dyDescent="0.25"/>
    <row r="49082" x14ac:dyDescent="0.25"/>
    <row r="49083" x14ac:dyDescent="0.25"/>
    <row r="49084" x14ac:dyDescent="0.25"/>
    <row r="49085" x14ac:dyDescent="0.25"/>
    <row r="49086" x14ac:dyDescent="0.25"/>
    <row r="49087" x14ac:dyDescent="0.25"/>
    <row r="49088" x14ac:dyDescent="0.25"/>
    <row r="49089" x14ac:dyDescent="0.25"/>
    <row r="49090" x14ac:dyDescent="0.25"/>
    <row r="49091" x14ac:dyDescent="0.25"/>
    <row r="49092" x14ac:dyDescent="0.25"/>
    <row r="49093" x14ac:dyDescent="0.25"/>
    <row r="49094" x14ac:dyDescent="0.25"/>
    <row r="49095" x14ac:dyDescent="0.25"/>
    <row r="49096" x14ac:dyDescent="0.25"/>
    <row r="49097" x14ac:dyDescent="0.25"/>
    <row r="49098" x14ac:dyDescent="0.25"/>
    <row r="49099" x14ac:dyDescent="0.25"/>
    <row r="49100" x14ac:dyDescent="0.25"/>
    <row r="49101" x14ac:dyDescent="0.25"/>
    <row r="49102" x14ac:dyDescent="0.25"/>
    <row r="49103" x14ac:dyDescent="0.25"/>
    <row r="49104" x14ac:dyDescent="0.25"/>
    <row r="49105" x14ac:dyDescent="0.25"/>
    <row r="49106" x14ac:dyDescent="0.25"/>
    <row r="49107" x14ac:dyDescent="0.25"/>
    <row r="49108" x14ac:dyDescent="0.25"/>
    <row r="49109" x14ac:dyDescent="0.25"/>
    <row r="49110" x14ac:dyDescent="0.25"/>
    <row r="49111" x14ac:dyDescent="0.25"/>
    <row r="49112" x14ac:dyDescent="0.25"/>
    <row r="49113" x14ac:dyDescent="0.25"/>
    <row r="49114" x14ac:dyDescent="0.25"/>
    <row r="49115" x14ac:dyDescent="0.25"/>
    <row r="49116" x14ac:dyDescent="0.25"/>
    <row r="49117" x14ac:dyDescent="0.25"/>
    <row r="49118" x14ac:dyDescent="0.25"/>
    <row r="49119" x14ac:dyDescent="0.25"/>
    <row r="49120" x14ac:dyDescent="0.25"/>
    <row r="49121" x14ac:dyDescent="0.25"/>
    <row r="49122" x14ac:dyDescent="0.25"/>
    <row r="49123" x14ac:dyDescent="0.25"/>
    <row r="49124" x14ac:dyDescent="0.25"/>
    <row r="49125" x14ac:dyDescent="0.25"/>
    <row r="49126" x14ac:dyDescent="0.25"/>
    <row r="49127" x14ac:dyDescent="0.25"/>
    <row r="49128" x14ac:dyDescent="0.25"/>
    <row r="49129" x14ac:dyDescent="0.25"/>
    <row r="49130" x14ac:dyDescent="0.25"/>
    <row r="49131" x14ac:dyDescent="0.25"/>
    <row r="49132" x14ac:dyDescent="0.25"/>
    <row r="49133" x14ac:dyDescent="0.25"/>
    <row r="49134" x14ac:dyDescent="0.25"/>
    <row r="49135" x14ac:dyDescent="0.25"/>
    <row r="49136" x14ac:dyDescent="0.25"/>
    <row r="49137" x14ac:dyDescent="0.25"/>
    <row r="49138" x14ac:dyDescent="0.25"/>
    <row r="49139" x14ac:dyDescent="0.25"/>
    <row r="49140" x14ac:dyDescent="0.25"/>
    <row r="49141" x14ac:dyDescent="0.25"/>
    <row r="49142" x14ac:dyDescent="0.25"/>
    <row r="49143" x14ac:dyDescent="0.25"/>
    <row r="49144" x14ac:dyDescent="0.25"/>
    <row r="49145" x14ac:dyDescent="0.25"/>
    <row r="49146" x14ac:dyDescent="0.25"/>
    <row r="49147" x14ac:dyDescent="0.25"/>
    <row r="49148" x14ac:dyDescent="0.25"/>
    <row r="49149" x14ac:dyDescent="0.25"/>
    <row r="49150" x14ac:dyDescent="0.25"/>
    <row r="49151" x14ac:dyDescent="0.25"/>
    <row r="49152" x14ac:dyDescent="0.25"/>
    <row r="49153" x14ac:dyDescent="0.25"/>
    <row r="49154" x14ac:dyDescent="0.25"/>
    <row r="49155" x14ac:dyDescent="0.25"/>
    <row r="49156" x14ac:dyDescent="0.25"/>
    <row r="49157" x14ac:dyDescent="0.25"/>
    <row r="49158" x14ac:dyDescent="0.25"/>
    <row r="49159" x14ac:dyDescent="0.25"/>
    <row r="49160" x14ac:dyDescent="0.25"/>
    <row r="49161" x14ac:dyDescent="0.25"/>
    <row r="49162" x14ac:dyDescent="0.25"/>
    <row r="49163" x14ac:dyDescent="0.25"/>
    <row r="49164" x14ac:dyDescent="0.25"/>
    <row r="49165" x14ac:dyDescent="0.25"/>
    <row r="49166" x14ac:dyDescent="0.25"/>
    <row r="49167" x14ac:dyDescent="0.25"/>
    <row r="49168" x14ac:dyDescent="0.25"/>
    <row r="49169" x14ac:dyDescent="0.25"/>
    <row r="49170" x14ac:dyDescent="0.25"/>
    <row r="49171" x14ac:dyDescent="0.25"/>
    <row r="49172" x14ac:dyDescent="0.25"/>
    <row r="49173" x14ac:dyDescent="0.25"/>
    <row r="49174" x14ac:dyDescent="0.25"/>
    <row r="49175" x14ac:dyDescent="0.25"/>
    <row r="49176" x14ac:dyDescent="0.25"/>
    <row r="49177" x14ac:dyDescent="0.25"/>
    <row r="49178" x14ac:dyDescent="0.25"/>
    <row r="49179" x14ac:dyDescent="0.25"/>
    <row r="49180" x14ac:dyDescent="0.25"/>
    <row r="49181" x14ac:dyDescent="0.25"/>
    <row r="49182" x14ac:dyDescent="0.25"/>
    <row r="49183" x14ac:dyDescent="0.25"/>
    <row r="49184" x14ac:dyDescent="0.25"/>
    <row r="49185" x14ac:dyDescent="0.25"/>
    <row r="49186" x14ac:dyDescent="0.25"/>
    <row r="49187" x14ac:dyDescent="0.25"/>
    <row r="49188" x14ac:dyDescent="0.25"/>
    <row r="49189" x14ac:dyDescent="0.25"/>
    <row r="49190" x14ac:dyDescent="0.25"/>
    <row r="49191" x14ac:dyDescent="0.25"/>
    <row r="49192" x14ac:dyDescent="0.25"/>
    <row r="49193" x14ac:dyDescent="0.25"/>
    <row r="49194" x14ac:dyDescent="0.25"/>
    <row r="49195" x14ac:dyDescent="0.25"/>
    <row r="49196" x14ac:dyDescent="0.25"/>
    <row r="49197" x14ac:dyDescent="0.25"/>
    <row r="49198" x14ac:dyDescent="0.25"/>
    <row r="49199" x14ac:dyDescent="0.25"/>
    <row r="49200" x14ac:dyDescent="0.25"/>
    <row r="49201" x14ac:dyDescent="0.25"/>
    <row r="49202" x14ac:dyDescent="0.25"/>
    <row r="49203" x14ac:dyDescent="0.25"/>
    <row r="49204" x14ac:dyDescent="0.25"/>
    <row r="49205" x14ac:dyDescent="0.25"/>
    <row r="49206" x14ac:dyDescent="0.25"/>
    <row r="49207" x14ac:dyDescent="0.25"/>
    <row r="49208" x14ac:dyDescent="0.25"/>
    <row r="49209" x14ac:dyDescent="0.25"/>
    <row r="49210" x14ac:dyDescent="0.25"/>
    <row r="49211" x14ac:dyDescent="0.25"/>
    <row r="49212" x14ac:dyDescent="0.25"/>
    <row r="49213" x14ac:dyDescent="0.25"/>
    <row r="49214" x14ac:dyDescent="0.25"/>
    <row r="49215" x14ac:dyDescent="0.25"/>
    <row r="49216" x14ac:dyDescent="0.25"/>
    <row r="49217" x14ac:dyDescent="0.25"/>
    <row r="49218" x14ac:dyDescent="0.25"/>
    <row r="49219" x14ac:dyDescent="0.25"/>
    <row r="49220" x14ac:dyDescent="0.25"/>
    <row r="49221" x14ac:dyDescent="0.25"/>
    <row r="49222" x14ac:dyDescent="0.25"/>
    <row r="49223" x14ac:dyDescent="0.25"/>
    <row r="49224" x14ac:dyDescent="0.25"/>
    <row r="49225" x14ac:dyDescent="0.25"/>
    <row r="49226" x14ac:dyDescent="0.25"/>
    <row r="49227" x14ac:dyDescent="0.25"/>
    <row r="49228" x14ac:dyDescent="0.25"/>
    <row r="49229" x14ac:dyDescent="0.25"/>
    <row r="49230" x14ac:dyDescent="0.25"/>
    <row r="49231" x14ac:dyDescent="0.25"/>
    <row r="49232" x14ac:dyDescent="0.25"/>
    <row r="49233" x14ac:dyDescent="0.25"/>
    <row r="49234" x14ac:dyDescent="0.25"/>
    <row r="49235" x14ac:dyDescent="0.25"/>
    <row r="49236" x14ac:dyDescent="0.25"/>
    <row r="49237" x14ac:dyDescent="0.25"/>
    <row r="49238" x14ac:dyDescent="0.25"/>
    <row r="49239" x14ac:dyDescent="0.25"/>
    <row r="49240" x14ac:dyDescent="0.25"/>
    <row r="49241" x14ac:dyDescent="0.25"/>
    <row r="49242" x14ac:dyDescent="0.25"/>
    <row r="49243" x14ac:dyDescent="0.25"/>
    <row r="49244" x14ac:dyDescent="0.25"/>
    <row r="49245" x14ac:dyDescent="0.25"/>
    <row r="49246" x14ac:dyDescent="0.25"/>
    <row r="49247" x14ac:dyDescent="0.25"/>
    <row r="49248" x14ac:dyDescent="0.25"/>
    <row r="49249" x14ac:dyDescent="0.25"/>
    <row r="49250" x14ac:dyDescent="0.25"/>
    <row r="49251" x14ac:dyDescent="0.25"/>
    <row r="49252" x14ac:dyDescent="0.25"/>
    <row r="49253" x14ac:dyDescent="0.25"/>
    <row r="49254" x14ac:dyDescent="0.25"/>
    <row r="49255" x14ac:dyDescent="0.25"/>
    <row r="49256" x14ac:dyDescent="0.25"/>
    <row r="49257" x14ac:dyDescent="0.25"/>
    <row r="49258" x14ac:dyDescent="0.25"/>
    <row r="49259" x14ac:dyDescent="0.25"/>
    <row r="49260" x14ac:dyDescent="0.25"/>
    <row r="49261" x14ac:dyDescent="0.25"/>
    <row r="49262" x14ac:dyDescent="0.25"/>
    <row r="49263" x14ac:dyDescent="0.25"/>
    <row r="49264" x14ac:dyDescent="0.25"/>
    <row r="49265" x14ac:dyDescent="0.25"/>
    <row r="49266" x14ac:dyDescent="0.25"/>
    <row r="49267" x14ac:dyDescent="0.25"/>
    <row r="49268" x14ac:dyDescent="0.25"/>
    <row r="49269" x14ac:dyDescent="0.25"/>
    <row r="49270" x14ac:dyDescent="0.25"/>
    <row r="49271" x14ac:dyDescent="0.25"/>
    <row r="49272" x14ac:dyDescent="0.25"/>
    <row r="49273" x14ac:dyDescent="0.25"/>
    <row r="49274" x14ac:dyDescent="0.25"/>
    <row r="49275" x14ac:dyDescent="0.25"/>
    <row r="49276" x14ac:dyDescent="0.25"/>
    <row r="49277" x14ac:dyDescent="0.25"/>
    <row r="49278" x14ac:dyDescent="0.25"/>
    <row r="49279" x14ac:dyDescent="0.25"/>
    <row r="49280" x14ac:dyDescent="0.25"/>
    <row r="49281" x14ac:dyDescent="0.25"/>
    <row r="49282" x14ac:dyDescent="0.25"/>
    <row r="49283" x14ac:dyDescent="0.25"/>
    <row r="49284" x14ac:dyDescent="0.25"/>
    <row r="49285" x14ac:dyDescent="0.25"/>
    <row r="49286" x14ac:dyDescent="0.25"/>
    <row r="49287" x14ac:dyDescent="0.25"/>
    <row r="49288" x14ac:dyDescent="0.25"/>
    <row r="49289" x14ac:dyDescent="0.25"/>
    <row r="49290" x14ac:dyDescent="0.25"/>
    <row r="49291" x14ac:dyDescent="0.25"/>
    <row r="49292" x14ac:dyDescent="0.25"/>
    <row r="49293" x14ac:dyDescent="0.25"/>
    <row r="49294" x14ac:dyDescent="0.25"/>
    <row r="49295" x14ac:dyDescent="0.25"/>
    <row r="49296" x14ac:dyDescent="0.25"/>
    <row r="49297" x14ac:dyDescent="0.25"/>
    <row r="49298" x14ac:dyDescent="0.25"/>
    <row r="49299" x14ac:dyDescent="0.25"/>
    <row r="49300" x14ac:dyDescent="0.25"/>
    <row r="49301" x14ac:dyDescent="0.25"/>
    <row r="49302" x14ac:dyDescent="0.25"/>
    <row r="49303" x14ac:dyDescent="0.25"/>
    <row r="49304" x14ac:dyDescent="0.25"/>
    <row r="49305" x14ac:dyDescent="0.25"/>
    <row r="49306" x14ac:dyDescent="0.25"/>
    <row r="49307" x14ac:dyDescent="0.25"/>
    <row r="49308" x14ac:dyDescent="0.25"/>
    <row r="49309" x14ac:dyDescent="0.25"/>
    <row r="49310" x14ac:dyDescent="0.25"/>
    <row r="49311" x14ac:dyDescent="0.25"/>
    <row r="49312" x14ac:dyDescent="0.25"/>
    <row r="49313" x14ac:dyDescent="0.25"/>
    <row r="49314" x14ac:dyDescent="0.25"/>
    <row r="49315" x14ac:dyDescent="0.25"/>
    <row r="49316" x14ac:dyDescent="0.25"/>
    <row r="49317" x14ac:dyDescent="0.25"/>
    <row r="49318" x14ac:dyDescent="0.25"/>
    <row r="49319" x14ac:dyDescent="0.25"/>
    <row r="49320" x14ac:dyDescent="0.25"/>
    <row r="49321" x14ac:dyDescent="0.25"/>
    <row r="49322" x14ac:dyDescent="0.25"/>
    <row r="49323" x14ac:dyDescent="0.25"/>
    <row r="49324" x14ac:dyDescent="0.25"/>
    <row r="49325" x14ac:dyDescent="0.25"/>
    <row r="49326" x14ac:dyDescent="0.25"/>
    <row r="49327" x14ac:dyDescent="0.25"/>
    <row r="49328" x14ac:dyDescent="0.25"/>
    <row r="49329" x14ac:dyDescent="0.25"/>
    <row r="49330" x14ac:dyDescent="0.25"/>
    <row r="49331" x14ac:dyDescent="0.25"/>
    <row r="49332" x14ac:dyDescent="0.25"/>
    <row r="49333" x14ac:dyDescent="0.25"/>
    <row r="49334" x14ac:dyDescent="0.25"/>
    <row r="49335" x14ac:dyDescent="0.25"/>
    <row r="49336" x14ac:dyDescent="0.25"/>
    <row r="49337" x14ac:dyDescent="0.25"/>
    <row r="49338" x14ac:dyDescent="0.25"/>
    <row r="49339" x14ac:dyDescent="0.25"/>
    <row r="49340" x14ac:dyDescent="0.25"/>
    <row r="49341" x14ac:dyDescent="0.25"/>
    <row r="49342" x14ac:dyDescent="0.25"/>
    <row r="49343" x14ac:dyDescent="0.25"/>
    <row r="49344" x14ac:dyDescent="0.25"/>
    <row r="49345" x14ac:dyDescent="0.25"/>
    <row r="49346" x14ac:dyDescent="0.25"/>
    <row r="49347" x14ac:dyDescent="0.25"/>
    <row r="49348" x14ac:dyDescent="0.25"/>
    <row r="49349" x14ac:dyDescent="0.25"/>
    <row r="49350" x14ac:dyDescent="0.25"/>
    <row r="49351" x14ac:dyDescent="0.25"/>
    <row r="49352" x14ac:dyDescent="0.25"/>
    <row r="49353" x14ac:dyDescent="0.25"/>
    <row r="49354" x14ac:dyDescent="0.25"/>
    <row r="49355" x14ac:dyDescent="0.25"/>
    <row r="49356" x14ac:dyDescent="0.25"/>
    <row r="49357" x14ac:dyDescent="0.25"/>
    <row r="49358" x14ac:dyDescent="0.25"/>
    <row r="49359" x14ac:dyDescent="0.25"/>
    <row r="49360" x14ac:dyDescent="0.25"/>
    <row r="49361" x14ac:dyDescent="0.25"/>
    <row r="49362" x14ac:dyDescent="0.25"/>
    <row r="49363" x14ac:dyDescent="0.25"/>
    <row r="49364" x14ac:dyDescent="0.25"/>
    <row r="49365" x14ac:dyDescent="0.25"/>
    <row r="49366" x14ac:dyDescent="0.25"/>
    <row r="49367" x14ac:dyDescent="0.25"/>
    <row r="49368" x14ac:dyDescent="0.25"/>
    <row r="49369" x14ac:dyDescent="0.25"/>
    <row r="49370" x14ac:dyDescent="0.25"/>
    <row r="49371" x14ac:dyDescent="0.25"/>
    <row r="49372" x14ac:dyDescent="0.25"/>
    <row r="49373" x14ac:dyDescent="0.25"/>
    <row r="49374" x14ac:dyDescent="0.25"/>
    <row r="49375" x14ac:dyDescent="0.25"/>
    <row r="49376" x14ac:dyDescent="0.25"/>
    <row r="49377" x14ac:dyDescent="0.25"/>
    <row r="49378" x14ac:dyDescent="0.25"/>
    <row r="49379" x14ac:dyDescent="0.25"/>
    <row r="49380" x14ac:dyDescent="0.25"/>
    <row r="49381" x14ac:dyDescent="0.25"/>
    <row r="49382" x14ac:dyDescent="0.25"/>
    <row r="49383" x14ac:dyDescent="0.25"/>
    <row r="49384" x14ac:dyDescent="0.25"/>
    <row r="49385" x14ac:dyDescent="0.25"/>
    <row r="49386" x14ac:dyDescent="0.25"/>
    <row r="49387" x14ac:dyDescent="0.25"/>
    <row r="49388" x14ac:dyDescent="0.25"/>
    <row r="49389" x14ac:dyDescent="0.25"/>
    <row r="49390" x14ac:dyDescent="0.25"/>
    <row r="49391" x14ac:dyDescent="0.25"/>
    <row r="49392" x14ac:dyDescent="0.25"/>
    <row r="49393" x14ac:dyDescent="0.25"/>
    <row r="49394" x14ac:dyDescent="0.25"/>
    <row r="49395" x14ac:dyDescent="0.25"/>
    <row r="49396" x14ac:dyDescent="0.25"/>
    <row r="49397" x14ac:dyDescent="0.25"/>
    <row r="49398" x14ac:dyDescent="0.25"/>
    <row r="49399" x14ac:dyDescent="0.25"/>
    <row r="49400" x14ac:dyDescent="0.25"/>
    <row r="49401" x14ac:dyDescent="0.25"/>
    <row r="49402" x14ac:dyDescent="0.25"/>
    <row r="49403" x14ac:dyDescent="0.25"/>
    <row r="49404" x14ac:dyDescent="0.25"/>
    <row r="49405" x14ac:dyDescent="0.25"/>
    <row r="49406" x14ac:dyDescent="0.25"/>
    <row r="49407" x14ac:dyDescent="0.25"/>
    <row r="49408" x14ac:dyDescent="0.25"/>
    <row r="49409" x14ac:dyDescent="0.25"/>
    <row r="49410" x14ac:dyDescent="0.25"/>
    <row r="49411" x14ac:dyDescent="0.25"/>
    <row r="49412" x14ac:dyDescent="0.25"/>
    <row r="49413" x14ac:dyDescent="0.25"/>
    <row r="49414" x14ac:dyDescent="0.25"/>
    <row r="49415" x14ac:dyDescent="0.25"/>
    <row r="49416" x14ac:dyDescent="0.25"/>
    <row r="49417" x14ac:dyDescent="0.25"/>
    <row r="49418" x14ac:dyDescent="0.25"/>
    <row r="49419" x14ac:dyDescent="0.25"/>
    <row r="49420" x14ac:dyDescent="0.25"/>
    <row r="49421" x14ac:dyDescent="0.25"/>
    <row r="49422" x14ac:dyDescent="0.25"/>
    <row r="49423" x14ac:dyDescent="0.25"/>
    <row r="49424" x14ac:dyDescent="0.25"/>
    <row r="49425" x14ac:dyDescent="0.25"/>
    <row r="49426" x14ac:dyDescent="0.25"/>
    <row r="49427" x14ac:dyDescent="0.25"/>
    <row r="49428" x14ac:dyDescent="0.25"/>
    <row r="49429" x14ac:dyDescent="0.25"/>
    <row r="49430" x14ac:dyDescent="0.25"/>
    <row r="49431" x14ac:dyDescent="0.25"/>
    <row r="49432" x14ac:dyDescent="0.25"/>
    <row r="49433" x14ac:dyDescent="0.25"/>
    <row r="49434" x14ac:dyDescent="0.25"/>
    <row r="49435" x14ac:dyDescent="0.25"/>
    <row r="49436" x14ac:dyDescent="0.25"/>
    <row r="49437" x14ac:dyDescent="0.25"/>
    <row r="49438" x14ac:dyDescent="0.25"/>
    <row r="49439" x14ac:dyDescent="0.25"/>
    <row r="49440" x14ac:dyDescent="0.25"/>
    <row r="49441" x14ac:dyDescent="0.25"/>
    <row r="49442" x14ac:dyDescent="0.25"/>
    <row r="49443" x14ac:dyDescent="0.25"/>
    <row r="49444" x14ac:dyDescent="0.25"/>
    <row r="49445" x14ac:dyDescent="0.25"/>
    <row r="49446" x14ac:dyDescent="0.25"/>
    <row r="49447" x14ac:dyDescent="0.25"/>
    <row r="49448" x14ac:dyDescent="0.25"/>
    <row r="49449" x14ac:dyDescent="0.25"/>
    <row r="49450" x14ac:dyDescent="0.25"/>
    <row r="49451" x14ac:dyDescent="0.25"/>
    <row r="49452" x14ac:dyDescent="0.25"/>
    <row r="49453" x14ac:dyDescent="0.25"/>
    <row r="49454" x14ac:dyDescent="0.25"/>
    <row r="49455" x14ac:dyDescent="0.25"/>
    <row r="49456" x14ac:dyDescent="0.25"/>
    <row r="49457" x14ac:dyDescent="0.25"/>
    <row r="49458" x14ac:dyDescent="0.25"/>
    <row r="49459" x14ac:dyDescent="0.25"/>
    <row r="49460" x14ac:dyDescent="0.25"/>
    <row r="49461" x14ac:dyDescent="0.25"/>
    <row r="49462" x14ac:dyDescent="0.25"/>
    <row r="49463" x14ac:dyDescent="0.25"/>
    <row r="49464" x14ac:dyDescent="0.25"/>
    <row r="49465" x14ac:dyDescent="0.25"/>
    <row r="49466" x14ac:dyDescent="0.25"/>
    <row r="49467" x14ac:dyDescent="0.25"/>
    <row r="49468" x14ac:dyDescent="0.25"/>
    <row r="49469" x14ac:dyDescent="0.25"/>
    <row r="49470" x14ac:dyDescent="0.25"/>
    <row r="49471" x14ac:dyDescent="0.25"/>
    <row r="49472" x14ac:dyDescent="0.25"/>
    <row r="49473" x14ac:dyDescent="0.25"/>
    <row r="49474" x14ac:dyDescent="0.25"/>
    <row r="49475" x14ac:dyDescent="0.25"/>
    <row r="49476" x14ac:dyDescent="0.25"/>
    <row r="49477" x14ac:dyDescent="0.25"/>
    <row r="49478" x14ac:dyDescent="0.25"/>
    <row r="49479" x14ac:dyDescent="0.25"/>
    <row r="49480" x14ac:dyDescent="0.25"/>
    <row r="49481" x14ac:dyDescent="0.25"/>
    <row r="49482" x14ac:dyDescent="0.25"/>
    <row r="49483" x14ac:dyDescent="0.25"/>
    <row r="49484" x14ac:dyDescent="0.25"/>
    <row r="49485" x14ac:dyDescent="0.25"/>
    <row r="49486" x14ac:dyDescent="0.25"/>
    <row r="49487" x14ac:dyDescent="0.25"/>
    <row r="49488" x14ac:dyDescent="0.25"/>
    <row r="49489" x14ac:dyDescent="0.25"/>
    <row r="49490" x14ac:dyDescent="0.25"/>
    <row r="49491" x14ac:dyDescent="0.25"/>
    <row r="49492" x14ac:dyDescent="0.25"/>
    <row r="49493" x14ac:dyDescent="0.25"/>
    <row r="49494" x14ac:dyDescent="0.25"/>
    <row r="49495" x14ac:dyDescent="0.25"/>
    <row r="49496" x14ac:dyDescent="0.25"/>
    <row r="49497" x14ac:dyDescent="0.25"/>
    <row r="49498" x14ac:dyDescent="0.25"/>
    <row r="49499" x14ac:dyDescent="0.25"/>
    <row r="49500" x14ac:dyDescent="0.25"/>
    <row r="49501" x14ac:dyDescent="0.25"/>
    <row r="49502" x14ac:dyDescent="0.25"/>
    <row r="49503" x14ac:dyDescent="0.25"/>
    <row r="49504" x14ac:dyDescent="0.25"/>
    <row r="49505" x14ac:dyDescent="0.25"/>
    <row r="49506" x14ac:dyDescent="0.25"/>
    <row r="49507" x14ac:dyDescent="0.25"/>
    <row r="49508" x14ac:dyDescent="0.25"/>
    <row r="49509" x14ac:dyDescent="0.25"/>
    <row r="49510" x14ac:dyDescent="0.25"/>
    <row r="49511" x14ac:dyDescent="0.25"/>
    <row r="49512" x14ac:dyDescent="0.25"/>
    <row r="49513" x14ac:dyDescent="0.25"/>
    <row r="49514" x14ac:dyDescent="0.25"/>
    <row r="49515" x14ac:dyDescent="0.25"/>
    <row r="49516" x14ac:dyDescent="0.25"/>
    <row r="49517" x14ac:dyDescent="0.25"/>
    <row r="49518" x14ac:dyDescent="0.25"/>
    <row r="49519" x14ac:dyDescent="0.25"/>
    <row r="49520" x14ac:dyDescent="0.25"/>
    <row r="49521" x14ac:dyDescent="0.25"/>
    <row r="49522" x14ac:dyDescent="0.25"/>
    <row r="49523" x14ac:dyDescent="0.25"/>
    <row r="49524" x14ac:dyDescent="0.25"/>
    <row r="49525" x14ac:dyDescent="0.25"/>
    <row r="49526" x14ac:dyDescent="0.25"/>
    <row r="49527" x14ac:dyDescent="0.25"/>
    <row r="49528" x14ac:dyDescent="0.25"/>
    <row r="49529" x14ac:dyDescent="0.25"/>
    <row r="49530" x14ac:dyDescent="0.25"/>
    <row r="49531" x14ac:dyDescent="0.25"/>
    <row r="49532" x14ac:dyDescent="0.25"/>
    <row r="49533" x14ac:dyDescent="0.25"/>
    <row r="49534" x14ac:dyDescent="0.25"/>
    <row r="49535" x14ac:dyDescent="0.25"/>
    <row r="49536" x14ac:dyDescent="0.25"/>
    <row r="49537" x14ac:dyDescent="0.25"/>
    <row r="49538" x14ac:dyDescent="0.25"/>
    <row r="49539" x14ac:dyDescent="0.25"/>
    <row r="49540" x14ac:dyDescent="0.25"/>
    <row r="49541" x14ac:dyDescent="0.25"/>
    <row r="49542" x14ac:dyDescent="0.25"/>
    <row r="49543" x14ac:dyDescent="0.25"/>
    <row r="49544" x14ac:dyDescent="0.25"/>
    <row r="49545" x14ac:dyDescent="0.25"/>
    <row r="49546" x14ac:dyDescent="0.25"/>
    <row r="49547" x14ac:dyDescent="0.25"/>
    <row r="49548" x14ac:dyDescent="0.25"/>
    <row r="49549" x14ac:dyDescent="0.25"/>
    <row r="49550" x14ac:dyDescent="0.25"/>
    <row r="49551" x14ac:dyDescent="0.25"/>
    <row r="49552" x14ac:dyDescent="0.25"/>
    <row r="49553" x14ac:dyDescent="0.25"/>
    <row r="49554" x14ac:dyDescent="0.25"/>
    <row r="49555" x14ac:dyDescent="0.25"/>
    <row r="49556" x14ac:dyDescent="0.25"/>
    <row r="49557" x14ac:dyDescent="0.25"/>
    <row r="49558" x14ac:dyDescent="0.25"/>
    <row r="49559" x14ac:dyDescent="0.25"/>
    <row r="49560" x14ac:dyDescent="0.25"/>
    <row r="49561" x14ac:dyDescent="0.25"/>
    <row r="49562" x14ac:dyDescent="0.25"/>
    <row r="49563" x14ac:dyDescent="0.25"/>
    <row r="49564" x14ac:dyDescent="0.25"/>
    <row r="49565" x14ac:dyDescent="0.25"/>
    <row r="49566" x14ac:dyDescent="0.25"/>
    <row r="49567" x14ac:dyDescent="0.25"/>
    <row r="49568" x14ac:dyDescent="0.25"/>
    <row r="49569" x14ac:dyDescent="0.25"/>
    <row r="49570" x14ac:dyDescent="0.25"/>
    <row r="49571" x14ac:dyDescent="0.25"/>
    <row r="49572" x14ac:dyDescent="0.25"/>
    <row r="49573" x14ac:dyDescent="0.25"/>
    <row r="49574" x14ac:dyDescent="0.25"/>
    <row r="49575" x14ac:dyDescent="0.25"/>
    <row r="49576" x14ac:dyDescent="0.25"/>
    <row r="49577" x14ac:dyDescent="0.25"/>
    <row r="49578" x14ac:dyDescent="0.25"/>
    <row r="49579" x14ac:dyDescent="0.25"/>
    <row r="49580" x14ac:dyDescent="0.25"/>
    <row r="49581" x14ac:dyDescent="0.25"/>
    <row r="49582" x14ac:dyDescent="0.25"/>
    <row r="49583" x14ac:dyDescent="0.25"/>
    <row r="49584" x14ac:dyDescent="0.25"/>
    <row r="49585" x14ac:dyDescent="0.25"/>
    <row r="49586" x14ac:dyDescent="0.25"/>
    <row r="49587" x14ac:dyDescent="0.25"/>
    <row r="49588" x14ac:dyDescent="0.25"/>
    <row r="49589" x14ac:dyDescent="0.25"/>
    <row r="49590" x14ac:dyDescent="0.25"/>
    <row r="49591" x14ac:dyDescent="0.25"/>
    <row r="49592" x14ac:dyDescent="0.25"/>
    <row r="49593" x14ac:dyDescent="0.25"/>
    <row r="49594" x14ac:dyDescent="0.25"/>
    <row r="49595" x14ac:dyDescent="0.25"/>
    <row r="49596" x14ac:dyDescent="0.25"/>
    <row r="49597" x14ac:dyDescent="0.25"/>
    <row r="49598" x14ac:dyDescent="0.25"/>
    <row r="49599" x14ac:dyDescent="0.25"/>
    <row r="49600" x14ac:dyDescent="0.25"/>
    <row r="49601" x14ac:dyDescent="0.25"/>
    <row r="49602" x14ac:dyDescent="0.25"/>
    <row r="49603" x14ac:dyDescent="0.25"/>
    <row r="49604" x14ac:dyDescent="0.25"/>
    <row r="49605" x14ac:dyDescent="0.25"/>
    <row r="49606" x14ac:dyDescent="0.25"/>
    <row r="49607" x14ac:dyDescent="0.25"/>
    <row r="49608" x14ac:dyDescent="0.25"/>
    <row r="49609" x14ac:dyDescent="0.25"/>
    <row r="49610" x14ac:dyDescent="0.25"/>
    <row r="49611" x14ac:dyDescent="0.25"/>
    <row r="49612" x14ac:dyDescent="0.25"/>
    <row r="49613" x14ac:dyDescent="0.25"/>
    <row r="49614" x14ac:dyDescent="0.25"/>
    <row r="49615" x14ac:dyDescent="0.25"/>
    <row r="49616" x14ac:dyDescent="0.25"/>
    <row r="49617" x14ac:dyDescent="0.25"/>
    <row r="49618" x14ac:dyDescent="0.25"/>
    <row r="49619" x14ac:dyDescent="0.25"/>
    <row r="49620" x14ac:dyDescent="0.25"/>
    <row r="49621" x14ac:dyDescent="0.25"/>
    <row r="49622" x14ac:dyDescent="0.25"/>
    <row r="49623" x14ac:dyDescent="0.25"/>
    <row r="49624" x14ac:dyDescent="0.25"/>
    <row r="49625" x14ac:dyDescent="0.25"/>
    <row r="49626" x14ac:dyDescent="0.25"/>
    <row r="49627" x14ac:dyDescent="0.25"/>
    <row r="49628" x14ac:dyDescent="0.25"/>
    <row r="49629" x14ac:dyDescent="0.25"/>
    <row r="49630" x14ac:dyDescent="0.25"/>
    <row r="49631" x14ac:dyDescent="0.25"/>
    <row r="49632" x14ac:dyDescent="0.25"/>
    <row r="49633" x14ac:dyDescent="0.25"/>
    <row r="49634" x14ac:dyDescent="0.25"/>
    <row r="49635" x14ac:dyDescent="0.25"/>
    <row r="49636" x14ac:dyDescent="0.25"/>
    <row r="49637" x14ac:dyDescent="0.25"/>
    <row r="49638" x14ac:dyDescent="0.25"/>
    <row r="49639" x14ac:dyDescent="0.25"/>
    <row r="49640" x14ac:dyDescent="0.25"/>
    <row r="49641" x14ac:dyDescent="0.25"/>
    <row r="49642" x14ac:dyDescent="0.25"/>
    <row r="49643" x14ac:dyDescent="0.25"/>
    <row r="49644" x14ac:dyDescent="0.25"/>
    <row r="49645" x14ac:dyDescent="0.25"/>
    <row r="49646" x14ac:dyDescent="0.25"/>
    <row r="49647" x14ac:dyDescent="0.25"/>
    <row r="49648" x14ac:dyDescent="0.25"/>
    <row r="49649" x14ac:dyDescent="0.25"/>
    <row r="49650" x14ac:dyDescent="0.25"/>
    <row r="49651" x14ac:dyDescent="0.25"/>
    <row r="49652" x14ac:dyDescent="0.25"/>
    <row r="49653" x14ac:dyDescent="0.25"/>
    <row r="49654" x14ac:dyDescent="0.25"/>
    <row r="49655" x14ac:dyDescent="0.25"/>
    <row r="49656" x14ac:dyDescent="0.25"/>
    <row r="49657" x14ac:dyDescent="0.25"/>
    <row r="49658" x14ac:dyDescent="0.25"/>
    <row r="49659" x14ac:dyDescent="0.25"/>
    <row r="49660" x14ac:dyDescent="0.25"/>
    <row r="49661" x14ac:dyDescent="0.25"/>
    <row r="49662" x14ac:dyDescent="0.25"/>
    <row r="49663" x14ac:dyDescent="0.25"/>
    <row r="49664" x14ac:dyDescent="0.25"/>
    <row r="49665" x14ac:dyDescent="0.25"/>
    <row r="49666" x14ac:dyDescent="0.25"/>
    <row r="49667" x14ac:dyDescent="0.25"/>
    <row r="49668" x14ac:dyDescent="0.25"/>
    <row r="49669" x14ac:dyDescent="0.25"/>
    <row r="49670" x14ac:dyDescent="0.25"/>
    <row r="49671" x14ac:dyDescent="0.25"/>
    <row r="49672" x14ac:dyDescent="0.25"/>
    <row r="49673" x14ac:dyDescent="0.25"/>
    <row r="49674" x14ac:dyDescent="0.25"/>
    <row r="49675" x14ac:dyDescent="0.25"/>
    <row r="49676" x14ac:dyDescent="0.25"/>
    <row r="49677" x14ac:dyDescent="0.25"/>
    <row r="49678" x14ac:dyDescent="0.25"/>
    <row r="49679" x14ac:dyDescent="0.25"/>
    <row r="49680" x14ac:dyDescent="0.25"/>
    <row r="49681" x14ac:dyDescent="0.25"/>
    <row r="49682" x14ac:dyDescent="0.25"/>
    <row r="49683" x14ac:dyDescent="0.25"/>
    <row r="49684" x14ac:dyDescent="0.25"/>
    <row r="49685" x14ac:dyDescent="0.25"/>
    <row r="49686" x14ac:dyDescent="0.25"/>
    <row r="49687" x14ac:dyDescent="0.25"/>
    <row r="49688" x14ac:dyDescent="0.25"/>
    <row r="49689" x14ac:dyDescent="0.25"/>
    <row r="49690" x14ac:dyDescent="0.25"/>
    <row r="49691" x14ac:dyDescent="0.25"/>
    <row r="49692" x14ac:dyDescent="0.25"/>
    <row r="49693" x14ac:dyDescent="0.25"/>
    <row r="49694" x14ac:dyDescent="0.25"/>
    <row r="49695" x14ac:dyDescent="0.25"/>
    <row r="49696" x14ac:dyDescent="0.25"/>
    <row r="49697" x14ac:dyDescent="0.25"/>
    <row r="49698" x14ac:dyDescent="0.25"/>
    <row r="49699" x14ac:dyDescent="0.25"/>
    <row r="49700" x14ac:dyDescent="0.25"/>
    <row r="49701" x14ac:dyDescent="0.25"/>
    <row r="49702" x14ac:dyDescent="0.25"/>
    <row r="49703" x14ac:dyDescent="0.25"/>
    <row r="49704" x14ac:dyDescent="0.25"/>
    <row r="49705" x14ac:dyDescent="0.25"/>
    <row r="49706" x14ac:dyDescent="0.25"/>
    <row r="49707" x14ac:dyDescent="0.25"/>
    <row r="49708" x14ac:dyDescent="0.25"/>
    <row r="49709" x14ac:dyDescent="0.25"/>
    <row r="49710" x14ac:dyDescent="0.25"/>
    <row r="49711" x14ac:dyDescent="0.25"/>
    <row r="49712" x14ac:dyDescent="0.25"/>
    <row r="49713" x14ac:dyDescent="0.25"/>
    <row r="49714" x14ac:dyDescent="0.25"/>
    <row r="49715" x14ac:dyDescent="0.25"/>
    <row r="49716" x14ac:dyDescent="0.25"/>
    <row r="49717" x14ac:dyDescent="0.25"/>
    <row r="49718" x14ac:dyDescent="0.25"/>
    <row r="49719" x14ac:dyDescent="0.25"/>
    <row r="49720" x14ac:dyDescent="0.25"/>
    <row r="49721" x14ac:dyDescent="0.25"/>
    <row r="49722" x14ac:dyDescent="0.25"/>
    <row r="49723" x14ac:dyDescent="0.25"/>
    <row r="49724" x14ac:dyDescent="0.25"/>
    <row r="49725" x14ac:dyDescent="0.25"/>
    <row r="49726" x14ac:dyDescent="0.25"/>
    <row r="49727" x14ac:dyDescent="0.25"/>
    <row r="49728" x14ac:dyDescent="0.25"/>
    <row r="49729" x14ac:dyDescent="0.25"/>
    <row r="49730" x14ac:dyDescent="0.25"/>
    <row r="49731" x14ac:dyDescent="0.25"/>
    <row r="49732" x14ac:dyDescent="0.25"/>
    <row r="49733" x14ac:dyDescent="0.25"/>
    <row r="49734" x14ac:dyDescent="0.25"/>
    <row r="49735" x14ac:dyDescent="0.25"/>
    <row r="49736" x14ac:dyDescent="0.25"/>
    <row r="49737" x14ac:dyDescent="0.25"/>
    <row r="49738" x14ac:dyDescent="0.25"/>
    <row r="49739" x14ac:dyDescent="0.25"/>
    <row r="49740" x14ac:dyDescent="0.25"/>
    <row r="49741" x14ac:dyDescent="0.25"/>
    <row r="49742" x14ac:dyDescent="0.25"/>
    <row r="49743" x14ac:dyDescent="0.25"/>
    <row r="49744" x14ac:dyDescent="0.25"/>
    <row r="49745" x14ac:dyDescent="0.25"/>
    <row r="49746" x14ac:dyDescent="0.25"/>
    <row r="49747" x14ac:dyDescent="0.25"/>
    <row r="49748" x14ac:dyDescent="0.25"/>
    <row r="49749" x14ac:dyDescent="0.25"/>
    <row r="49750" x14ac:dyDescent="0.25"/>
    <row r="49751" x14ac:dyDescent="0.25"/>
    <row r="49752" x14ac:dyDescent="0.25"/>
    <row r="49753" x14ac:dyDescent="0.25"/>
    <row r="49754" x14ac:dyDescent="0.25"/>
    <row r="49755" x14ac:dyDescent="0.25"/>
    <row r="49756" x14ac:dyDescent="0.25"/>
    <row r="49757" x14ac:dyDescent="0.25"/>
    <row r="49758" x14ac:dyDescent="0.25"/>
    <row r="49759" x14ac:dyDescent="0.25"/>
    <row r="49760" x14ac:dyDescent="0.25"/>
    <row r="49761" x14ac:dyDescent="0.25"/>
    <row r="49762" x14ac:dyDescent="0.25"/>
    <row r="49763" x14ac:dyDescent="0.25"/>
    <row r="49764" x14ac:dyDescent="0.25"/>
    <row r="49765" x14ac:dyDescent="0.25"/>
    <row r="49766" x14ac:dyDescent="0.25"/>
    <row r="49767" x14ac:dyDescent="0.25"/>
    <row r="49768" x14ac:dyDescent="0.25"/>
    <row r="49769" x14ac:dyDescent="0.25"/>
    <row r="49770" x14ac:dyDescent="0.25"/>
    <row r="49771" x14ac:dyDescent="0.25"/>
    <row r="49772" x14ac:dyDescent="0.25"/>
    <row r="49773" x14ac:dyDescent="0.25"/>
    <row r="49774" x14ac:dyDescent="0.25"/>
    <row r="49775" x14ac:dyDescent="0.25"/>
    <row r="49776" x14ac:dyDescent="0.25"/>
    <row r="49777" x14ac:dyDescent="0.25"/>
    <row r="49778" x14ac:dyDescent="0.25"/>
    <row r="49779" x14ac:dyDescent="0.25"/>
    <row r="49780" x14ac:dyDescent="0.25"/>
    <row r="49781" x14ac:dyDescent="0.25"/>
    <row r="49782" x14ac:dyDescent="0.25"/>
    <row r="49783" x14ac:dyDescent="0.25"/>
    <row r="49784" x14ac:dyDescent="0.25"/>
    <row r="49785" x14ac:dyDescent="0.25"/>
    <row r="49786" x14ac:dyDescent="0.25"/>
    <row r="49787" x14ac:dyDescent="0.25"/>
    <row r="49788" x14ac:dyDescent="0.25"/>
    <row r="49789" x14ac:dyDescent="0.25"/>
    <row r="49790" x14ac:dyDescent="0.25"/>
    <row r="49791" x14ac:dyDescent="0.25"/>
    <row r="49792" x14ac:dyDescent="0.25"/>
    <row r="49793" x14ac:dyDescent="0.25"/>
    <row r="49794" x14ac:dyDescent="0.25"/>
    <row r="49795" x14ac:dyDescent="0.25"/>
    <row r="49796" x14ac:dyDescent="0.25"/>
    <row r="49797" x14ac:dyDescent="0.25"/>
    <row r="49798" x14ac:dyDescent="0.25"/>
    <row r="49799" x14ac:dyDescent="0.25"/>
    <row r="49800" x14ac:dyDescent="0.25"/>
    <row r="49801" x14ac:dyDescent="0.25"/>
    <row r="49802" x14ac:dyDescent="0.25"/>
    <row r="49803" x14ac:dyDescent="0.25"/>
    <row r="49804" x14ac:dyDescent="0.25"/>
    <row r="49805" x14ac:dyDescent="0.25"/>
    <row r="49806" x14ac:dyDescent="0.25"/>
    <row r="49807" x14ac:dyDescent="0.25"/>
    <row r="49808" x14ac:dyDescent="0.25"/>
    <row r="49809" x14ac:dyDescent="0.25"/>
    <row r="49810" x14ac:dyDescent="0.25"/>
    <row r="49811" x14ac:dyDescent="0.25"/>
    <row r="49812" x14ac:dyDescent="0.25"/>
    <row r="49813" x14ac:dyDescent="0.25"/>
    <row r="49814" x14ac:dyDescent="0.25"/>
    <row r="49815" x14ac:dyDescent="0.25"/>
    <row r="49816" x14ac:dyDescent="0.25"/>
    <row r="49817" x14ac:dyDescent="0.25"/>
    <row r="49818" x14ac:dyDescent="0.25"/>
    <row r="49819" x14ac:dyDescent="0.25"/>
    <row r="49820" x14ac:dyDescent="0.25"/>
    <row r="49821" x14ac:dyDescent="0.25"/>
    <row r="49822" x14ac:dyDescent="0.25"/>
    <row r="49823" x14ac:dyDescent="0.25"/>
    <row r="49824" x14ac:dyDescent="0.25"/>
    <row r="49825" x14ac:dyDescent="0.25"/>
    <row r="49826" x14ac:dyDescent="0.25"/>
    <row r="49827" x14ac:dyDescent="0.25"/>
    <row r="49828" x14ac:dyDescent="0.25"/>
    <row r="49829" x14ac:dyDescent="0.25"/>
    <row r="49830" x14ac:dyDescent="0.25"/>
    <row r="49831" x14ac:dyDescent="0.25"/>
    <row r="49832" x14ac:dyDescent="0.25"/>
    <row r="49833" x14ac:dyDescent="0.25"/>
    <row r="49834" x14ac:dyDescent="0.25"/>
    <row r="49835" x14ac:dyDescent="0.25"/>
    <row r="49836" x14ac:dyDescent="0.25"/>
    <row r="49837" x14ac:dyDescent="0.25"/>
    <row r="49838" x14ac:dyDescent="0.25"/>
    <row r="49839" x14ac:dyDescent="0.25"/>
    <row r="49840" x14ac:dyDescent="0.25"/>
    <row r="49841" x14ac:dyDescent="0.25"/>
    <row r="49842" x14ac:dyDescent="0.25"/>
    <row r="49843" x14ac:dyDescent="0.25"/>
    <row r="49844" x14ac:dyDescent="0.25"/>
    <row r="49845" x14ac:dyDescent="0.25"/>
    <row r="49846" x14ac:dyDescent="0.25"/>
    <row r="49847" x14ac:dyDescent="0.25"/>
    <row r="49848" x14ac:dyDescent="0.25"/>
    <row r="49849" x14ac:dyDescent="0.25"/>
    <row r="49850" x14ac:dyDescent="0.25"/>
    <row r="49851" x14ac:dyDescent="0.25"/>
    <row r="49852" x14ac:dyDescent="0.25"/>
    <row r="49853" x14ac:dyDescent="0.25"/>
    <row r="49854" x14ac:dyDescent="0.25"/>
    <row r="49855" x14ac:dyDescent="0.25"/>
    <row r="49856" x14ac:dyDescent="0.25"/>
    <row r="49857" x14ac:dyDescent="0.25"/>
    <row r="49858" x14ac:dyDescent="0.25"/>
    <row r="49859" x14ac:dyDescent="0.25"/>
    <row r="49860" x14ac:dyDescent="0.25"/>
    <row r="49861" x14ac:dyDescent="0.25"/>
    <row r="49862" x14ac:dyDescent="0.25"/>
    <row r="49863" x14ac:dyDescent="0.25"/>
    <row r="49864" x14ac:dyDescent="0.25"/>
    <row r="49865" x14ac:dyDescent="0.25"/>
    <row r="49866" x14ac:dyDescent="0.25"/>
    <row r="49867" x14ac:dyDescent="0.25"/>
    <row r="49868" x14ac:dyDescent="0.25"/>
    <row r="49869" x14ac:dyDescent="0.25"/>
    <row r="49870" x14ac:dyDescent="0.25"/>
    <row r="49871" x14ac:dyDescent="0.25"/>
    <row r="49872" x14ac:dyDescent="0.25"/>
    <row r="49873" x14ac:dyDescent="0.25"/>
    <row r="49874" x14ac:dyDescent="0.25"/>
    <row r="49875" x14ac:dyDescent="0.25"/>
    <row r="49876" x14ac:dyDescent="0.25"/>
    <row r="49877" x14ac:dyDescent="0.25"/>
    <row r="49878" x14ac:dyDescent="0.25"/>
    <row r="49879" x14ac:dyDescent="0.25"/>
    <row r="49880" x14ac:dyDescent="0.25"/>
    <row r="49881" x14ac:dyDescent="0.25"/>
    <row r="49882" x14ac:dyDescent="0.25"/>
    <row r="49883" x14ac:dyDescent="0.25"/>
    <row r="49884" x14ac:dyDescent="0.25"/>
    <row r="49885" x14ac:dyDescent="0.25"/>
    <row r="49886" x14ac:dyDescent="0.25"/>
    <row r="49887" x14ac:dyDescent="0.25"/>
    <row r="49888" x14ac:dyDescent="0.25"/>
    <row r="49889" x14ac:dyDescent="0.25"/>
    <row r="49890" x14ac:dyDescent="0.25"/>
    <row r="49891" x14ac:dyDescent="0.25"/>
    <row r="49892" x14ac:dyDescent="0.25"/>
    <row r="49893" x14ac:dyDescent="0.25"/>
    <row r="49894" x14ac:dyDescent="0.25"/>
    <row r="49895" x14ac:dyDescent="0.25"/>
    <row r="49896" x14ac:dyDescent="0.25"/>
    <row r="49897" x14ac:dyDescent="0.25"/>
    <row r="49898" x14ac:dyDescent="0.25"/>
    <row r="49899" x14ac:dyDescent="0.25"/>
    <row r="49900" x14ac:dyDescent="0.25"/>
    <row r="49901" x14ac:dyDescent="0.25"/>
    <row r="49902" x14ac:dyDescent="0.25"/>
    <row r="49903" x14ac:dyDescent="0.25"/>
    <row r="49904" x14ac:dyDescent="0.25"/>
    <row r="49905" x14ac:dyDescent="0.25"/>
    <row r="49906" x14ac:dyDescent="0.25"/>
    <row r="49907" x14ac:dyDescent="0.25"/>
    <row r="49908" x14ac:dyDescent="0.25"/>
    <row r="49909" x14ac:dyDescent="0.25"/>
    <row r="49910" x14ac:dyDescent="0.25"/>
    <row r="49911" x14ac:dyDescent="0.25"/>
    <row r="49912" x14ac:dyDescent="0.25"/>
    <row r="49913" x14ac:dyDescent="0.25"/>
    <row r="49914" x14ac:dyDescent="0.25"/>
    <row r="49915" x14ac:dyDescent="0.25"/>
    <row r="49916" x14ac:dyDescent="0.25"/>
    <row r="49917" x14ac:dyDescent="0.25"/>
    <row r="49918" x14ac:dyDescent="0.25"/>
    <row r="49919" x14ac:dyDescent="0.25"/>
    <row r="49920" x14ac:dyDescent="0.25"/>
    <row r="49921" x14ac:dyDescent="0.25"/>
    <row r="49922" x14ac:dyDescent="0.25"/>
    <row r="49923" x14ac:dyDescent="0.25"/>
    <row r="49924" x14ac:dyDescent="0.25"/>
    <row r="49925" x14ac:dyDescent="0.25"/>
    <row r="49926" x14ac:dyDescent="0.25"/>
    <row r="49927" x14ac:dyDescent="0.25"/>
    <row r="49928" x14ac:dyDescent="0.25"/>
    <row r="49929" x14ac:dyDescent="0.25"/>
    <row r="49930" x14ac:dyDescent="0.25"/>
    <row r="49931" x14ac:dyDescent="0.25"/>
    <row r="49932" x14ac:dyDescent="0.25"/>
    <row r="49933" x14ac:dyDescent="0.25"/>
    <row r="49934" x14ac:dyDescent="0.25"/>
    <row r="49935" x14ac:dyDescent="0.25"/>
    <row r="49936" x14ac:dyDescent="0.25"/>
    <row r="49937" x14ac:dyDescent="0.25"/>
    <row r="49938" x14ac:dyDescent="0.25"/>
    <row r="49939" x14ac:dyDescent="0.25"/>
    <row r="49940" x14ac:dyDescent="0.25"/>
    <row r="49941" x14ac:dyDescent="0.25"/>
    <row r="49942" x14ac:dyDescent="0.25"/>
    <row r="49943" x14ac:dyDescent="0.25"/>
    <row r="49944" x14ac:dyDescent="0.25"/>
    <row r="49945" x14ac:dyDescent="0.25"/>
    <row r="49946" x14ac:dyDescent="0.25"/>
    <row r="49947" x14ac:dyDescent="0.25"/>
    <row r="49948" x14ac:dyDescent="0.25"/>
    <row r="49949" x14ac:dyDescent="0.25"/>
    <row r="49950" x14ac:dyDescent="0.25"/>
    <row r="49951" x14ac:dyDescent="0.25"/>
    <row r="49952" x14ac:dyDescent="0.25"/>
    <row r="49953" x14ac:dyDescent="0.25"/>
    <row r="49954" x14ac:dyDescent="0.25"/>
    <row r="49955" x14ac:dyDescent="0.25"/>
    <row r="49956" x14ac:dyDescent="0.25"/>
    <row r="49957" x14ac:dyDescent="0.25"/>
    <row r="49958" x14ac:dyDescent="0.25"/>
    <row r="49959" x14ac:dyDescent="0.25"/>
    <row r="49960" x14ac:dyDescent="0.25"/>
    <row r="49961" x14ac:dyDescent="0.25"/>
    <row r="49962" x14ac:dyDescent="0.25"/>
    <row r="49963" x14ac:dyDescent="0.25"/>
    <row r="49964" x14ac:dyDescent="0.25"/>
    <row r="49965" x14ac:dyDescent="0.25"/>
    <row r="49966" x14ac:dyDescent="0.25"/>
    <row r="49967" x14ac:dyDescent="0.25"/>
    <row r="49968" x14ac:dyDescent="0.25"/>
    <row r="49969" x14ac:dyDescent="0.25"/>
    <row r="49970" x14ac:dyDescent="0.25"/>
    <row r="49971" x14ac:dyDescent="0.25"/>
    <row r="49972" x14ac:dyDescent="0.25"/>
    <row r="49973" x14ac:dyDescent="0.25"/>
    <row r="49974" x14ac:dyDescent="0.25"/>
    <row r="49975" x14ac:dyDescent="0.25"/>
    <row r="49976" x14ac:dyDescent="0.25"/>
    <row r="49977" x14ac:dyDescent="0.25"/>
    <row r="49978" x14ac:dyDescent="0.25"/>
    <row r="49979" x14ac:dyDescent="0.25"/>
    <row r="49980" x14ac:dyDescent="0.25"/>
    <row r="49981" x14ac:dyDescent="0.25"/>
    <row r="49982" x14ac:dyDescent="0.25"/>
    <row r="49983" x14ac:dyDescent="0.25"/>
    <row r="49984" x14ac:dyDescent="0.25"/>
    <row r="49985" x14ac:dyDescent="0.25"/>
    <row r="49986" x14ac:dyDescent="0.25"/>
    <row r="49987" x14ac:dyDescent="0.25"/>
    <row r="49988" x14ac:dyDescent="0.25"/>
    <row r="49989" x14ac:dyDescent="0.25"/>
    <row r="49990" x14ac:dyDescent="0.25"/>
    <row r="49991" x14ac:dyDescent="0.25"/>
    <row r="49992" x14ac:dyDescent="0.25"/>
    <row r="49993" x14ac:dyDescent="0.25"/>
    <row r="49994" x14ac:dyDescent="0.25"/>
    <row r="49995" x14ac:dyDescent="0.25"/>
    <row r="49996" x14ac:dyDescent="0.25"/>
    <row r="49997" x14ac:dyDescent="0.25"/>
    <row r="49998" x14ac:dyDescent="0.25"/>
    <row r="49999" x14ac:dyDescent="0.25"/>
    <row r="50000" x14ac:dyDescent="0.25"/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F3A99-C3EE-4552-B5DB-AA7FA2BF7B1E}">
  <dimension ref="A1:I298"/>
  <sheetViews>
    <sheetView workbookViewId="0">
      <selection activeCell="E6" sqref="E6"/>
    </sheetView>
  </sheetViews>
  <sheetFormatPr defaultColWidth="33.5703125" defaultRowHeight="15" x14ac:dyDescent="0.25"/>
  <cols>
    <col min="1" max="1" width="16.28515625" bestFit="1" customWidth="1"/>
    <col min="2" max="2" width="31.5703125" bestFit="1" customWidth="1"/>
    <col min="3" max="3" width="19" bestFit="1" customWidth="1"/>
    <col min="4" max="4" width="23.7109375" bestFit="1" customWidth="1"/>
    <col min="5" max="5" width="15.85546875" style="5" bestFit="1" customWidth="1"/>
    <col min="6" max="6" width="11.5703125" bestFit="1" customWidth="1"/>
    <col min="7" max="7" width="16.85546875" style="5" bestFit="1" customWidth="1"/>
    <col min="8" max="8" width="10" bestFit="1" customWidth="1"/>
    <col min="9" max="9" width="38.5703125" bestFit="1" customWidth="1"/>
  </cols>
  <sheetData>
    <row r="1" spans="1:9" ht="82.5" customHeight="1" x14ac:dyDescent="0.25">
      <c r="A1" s="2" t="s">
        <v>183</v>
      </c>
      <c r="B1" s="3" t="s">
        <v>184</v>
      </c>
      <c r="C1" s="2" t="s">
        <v>185</v>
      </c>
      <c r="D1" s="2" t="s">
        <v>186</v>
      </c>
      <c r="E1" s="7"/>
      <c r="F1" s="2" t="s">
        <v>187</v>
      </c>
      <c r="G1" s="6"/>
      <c r="H1" s="4" t="s">
        <v>188</v>
      </c>
      <c r="I1" s="2" t="s">
        <v>189</v>
      </c>
    </row>
    <row r="2" spans="1:9" x14ac:dyDescent="0.25">
      <c r="A2">
        <v>1</v>
      </c>
      <c r="B2">
        <v>1</v>
      </c>
      <c r="C2" t="s">
        <v>190</v>
      </c>
      <c r="D2" t="s">
        <v>191</v>
      </c>
      <c r="E2" s="5">
        <v>520478.7</v>
      </c>
      <c r="F2">
        <v>20</v>
      </c>
      <c r="G2" s="5">
        <v>10409574</v>
      </c>
      <c r="H2">
        <v>617040</v>
      </c>
      <c r="I2" t="s">
        <v>192</v>
      </c>
    </row>
    <row r="3" spans="1:9" x14ac:dyDescent="0.25">
      <c r="A3">
        <v>2</v>
      </c>
      <c r="B3">
        <v>1</v>
      </c>
      <c r="C3" t="s">
        <v>193</v>
      </c>
      <c r="D3" t="s">
        <v>194</v>
      </c>
      <c r="E3" s="5">
        <v>392201.79</v>
      </c>
      <c r="F3">
        <v>14</v>
      </c>
      <c r="G3" s="5">
        <v>5490825.0999999996</v>
      </c>
      <c r="H3">
        <v>617040</v>
      </c>
      <c r="I3" t="s">
        <v>192</v>
      </c>
    </row>
    <row r="4" spans="1:9" x14ac:dyDescent="0.25">
      <c r="A4">
        <v>3</v>
      </c>
      <c r="B4">
        <v>1</v>
      </c>
      <c r="C4" t="s">
        <v>195</v>
      </c>
      <c r="D4" t="s">
        <v>196</v>
      </c>
      <c r="E4" s="5">
        <v>430658.99</v>
      </c>
      <c r="F4">
        <v>20</v>
      </c>
      <c r="G4" s="5">
        <v>8613179.8000000007</v>
      </c>
      <c r="H4">
        <v>617040</v>
      </c>
      <c r="I4" t="s">
        <v>192</v>
      </c>
    </row>
    <row r="5" spans="1:9" x14ac:dyDescent="0.25">
      <c r="A5">
        <v>4</v>
      </c>
      <c r="B5">
        <v>1</v>
      </c>
      <c r="C5" t="s">
        <v>197</v>
      </c>
      <c r="D5" t="s">
        <v>198</v>
      </c>
      <c r="E5" s="5">
        <v>470091.97</v>
      </c>
      <c r="F5">
        <v>20</v>
      </c>
      <c r="G5" s="5">
        <v>9401839.4000000004</v>
      </c>
      <c r="H5">
        <v>617040</v>
      </c>
      <c r="I5" t="s">
        <v>192</v>
      </c>
    </row>
    <row r="6" spans="1:9" x14ac:dyDescent="0.25">
      <c r="A6">
        <v>5</v>
      </c>
      <c r="B6">
        <v>1</v>
      </c>
      <c r="C6" t="s">
        <v>199</v>
      </c>
      <c r="D6" t="s">
        <v>200</v>
      </c>
      <c r="E6" s="5">
        <v>432814.83</v>
      </c>
      <c r="F6">
        <v>16</v>
      </c>
      <c r="G6" s="5">
        <v>6925037.2800000003</v>
      </c>
      <c r="H6">
        <v>617040</v>
      </c>
      <c r="I6" t="s">
        <v>192</v>
      </c>
    </row>
    <row r="7" spans="1:9" x14ac:dyDescent="0.25">
      <c r="A7">
        <v>6</v>
      </c>
      <c r="B7">
        <v>1</v>
      </c>
      <c r="C7" t="s">
        <v>201</v>
      </c>
      <c r="D7" t="s">
        <v>202</v>
      </c>
      <c r="E7" s="5">
        <v>428926.61</v>
      </c>
      <c r="F7">
        <v>16</v>
      </c>
      <c r="G7" s="5">
        <v>6862825.7599999998</v>
      </c>
      <c r="H7">
        <v>617040</v>
      </c>
      <c r="I7" t="s">
        <v>192</v>
      </c>
    </row>
    <row r="8" spans="1:9" x14ac:dyDescent="0.25">
      <c r="A8">
        <v>7</v>
      </c>
      <c r="B8">
        <v>1</v>
      </c>
      <c r="C8" t="s">
        <v>203</v>
      </c>
      <c r="D8" t="s">
        <v>204</v>
      </c>
      <c r="E8" s="5">
        <v>465281.27</v>
      </c>
      <c r="F8">
        <v>12</v>
      </c>
      <c r="G8" s="5">
        <v>5583375.2400000002</v>
      </c>
      <c r="H8">
        <v>617040</v>
      </c>
      <c r="I8" t="s">
        <v>192</v>
      </c>
    </row>
    <row r="9" spans="1:9" x14ac:dyDescent="0.25">
      <c r="A9">
        <v>8</v>
      </c>
      <c r="B9">
        <v>1</v>
      </c>
      <c r="C9" t="s">
        <v>205</v>
      </c>
      <c r="D9" t="s">
        <v>206</v>
      </c>
      <c r="E9" s="5">
        <v>435123.78</v>
      </c>
      <c r="F9">
        <v>20</v>
      </c>
      <c r="G9" s="5">
        <v>8702475.5999999996</v>
      </c>
      <c r="H9">
        <v>617040</v>
      </c>
      <c r="I9" t="s">
        <v>192</v>
      </c>
    </row>
    <row r="10" spans="1:9" x14ac:dyDescent="0.25">
      <c r="A10">
        <v>9</v>
      </c>
      <c r="B10">
        <v>1</v>
      </c>
      <c r="C10" t="s">
        <v>207</v>
      </c>
      <c r="D10" t="s">
        <v>208</v>
      </c>
      <c r="E10" s="5">
        <v>233036.55</v>
      </c>
      <c r="F10">
        <v>12</v>
      </c>
      <c r="G10" s="5">
        <v>2796438.6</v>
      </c>
      <c r="H10">
        <v>617040</v>
      </c>
      <c r="I10" t="s">
        <v>192</v>
      </c>
    </row>
    <row r="11" spans="1:9" x14ac:dyDescent="0.25">
      <c r="A11">
        <v>10</v>
      </c>
      <c r="B11">
        <v>1</v>
      </c>
      <c r="C11" t="s">
        <v>209</v>
      </c>
      <c r="D11" t="s">
        <v>210</v>
      </c>
      <c r="E11" s="5">
        <v>475100</v>
      </c>
      <c r="F11">
        <v>16</v>
      </c>
      <c r="G11" s="5">
        <v>7601600</v>
      </c>
      <c r="H11">
        <v>617040</v>
      </c>
      <c r="I11" t="s">
        <v>192</v>
      </c>
    </row>
    <row r="12" spans="1:9" x14ac:dyDescent="0.25">
      <c r="A12">
        <v>11</v>
      </c>
      <c r="B12">
        <v>1</v>
      </c>
      <c r="C12" t="s">
        <v>211</v>
      </c>
      <c r="D12" t="s">
        <v>212</v>
      </c>
      <c r="E12" s="5">
        <v>491401.8</v>
      </c>
      <c r="F12">
        <v>12</v>
      </c>
      <c r="G12" s="5">
        <v>5896821.5999999996</v>
      </c>
      <c r="H12">
        <v>617040</v>
      </c>
      <c r="I12" t="s">
        <v>192</v>
      </c>
    </row>
    <row r="13" spans="1:9" x14ac:dyDescent="0.25">
      <c r="A13">
        <v>12</v>
      </c>
      <c r="B13">
        <v>1</v>
      </c>
      <c r="C13" t="s">
        <v>213</v>
      </c>
      <c r="D13" t="s">
        <v>214</v>
      </c>
      <c r="E13" s="5">
        <v>486060.07</v>
      </c>
      <c r="F13">
        <v>14</v>
      </c>
      <c r="G13" s="5">
        <v>6804840.9800000004</v>
      </c>
      <c r="H13">
        <v>617040</v>
      </c>
      <c r="I13" t="s">
        <v>192</v>
      </c>
    </row>
    <row r="14" spans="1:9" x14ac:dyDescent="0.25">
      <c r="A14">
        <v>13</v>
      </c>
      <c r="B14">
        <v>1</v>
      </c>
      <c r="C14" t="s">
        <v>215</v>
      </c>
      <c r="D14" t="s">
        <v>216</v>
      </c>
      <c r="E14" s="5">
        <v>461005.37</v>
      </c>
      <c r="F14">
        <v>16</v>
      </c>
      <c r="G14" s="5">
        <v>7376085.9199999999</v>
      </c>
      <c r="H14">
        <v>617040</v>
      </c>
      <c r="I14" t="s">
        <v>192</v>
      </c>
    </row>
    <row r="15" spans="1:9" x14ac:dyDescent="0.25">
      <c r="A15">
        <v>14</v>
      </c>
      <c r="B15">
        <v>1</v>
      </c>
      <c r="C15" t="s">
        <v>217</v>
      </c>
      <c r="D15" t="s">
        <v>218</v>
      </c>
      <c r="E15" s="5">
        <v>403323.16</v>
      </c>
      <c r="F15">
        <v>20</v>
      </c>
      <c r="G15" s="5">
        <v>8066463.2000000002</v>
      </c>
      <c r="H15">
        <v>617040</v>
      </c>
      <c r="I15" t="s">
        <v>192</v>
      </c>
    </row>
    <row r="16" spans="1:9" x14ac:dyDescent="0.25">
      <c r="A16">
        <v>15</v>
      </c>
      <c r="B16">
        <v>1</v>
      </c>
      <c r="C16" t="s">
        <v>219</v>
      </c>
      <c r="D16" t="s">
        <v>220</v>
      </c>
      <c r="E16" s="5">
        <v>462300.81</v>
      </c>
      <c r="F16">
        <v>16</v>
      </c>
      <c r="G16" s="5">
        <v>7396812.96</v>
      </c>
      <c r="H16">
        <v>617040</v>
      </c>
      <c r="I16" t="s">
        <v>192</v>
      </c>
    </row>
    <row r="17" spans="1:9" x14ac:dyDescent="0.25">
      <c r="A17">
        <v>16</v>
      </c>
      <c r="B17">
        <v>1</v>
      </c>
      <c r="C17" t="s">
        <v>221</v>
      </c>
      <c r="D17" t="s">
        <v>222</v>
      </c>
      <c r="E17" s="5">
        <v>397959.6</v>
      </c>
      <c r="F17">
        <v>12</v>
      </c>
      <c r="G17" s="5">
        <v>4775515.2</v>
      </c>
      <c r="H17">
        <v>617040</v>
      </c>
      <c r="I17" t="s">
        <v>192</v>
      </c>
    </row>
    <row r="18" spans="1:9" x14ac:dyDescent="0.25">
      <c r="A18">
        <v>17</v>
      </c>
      <c r="B18">
        <v>1</v>
      </c>
      <c r="C18" t="s">
        <v>223</v>
      </c>
      <c r="D18" t="s">
        <v>224</v>
      </c>
      <c r="E18" s="5">
        <v>435779.77</v>
      </c>
      <c r="F18">
        <v>16</v>
      </c>
      <c r="G18" s="5">
        <v>6972476.3200000003</v>
      </c>
      <c r="H18">
        <v>617040</v>
      </c>
      <c r="I18" t="s">
        <v>192</v>
      </c>
    </row>
    <row r="19" spans="1:9" x14ac:dyDescent="0.25">
      <c r="A19">
        <v>18</v>
      </c>
      <c r="B19">
        <v>1</v>
      </c>
      <c r="C19" t="s">
        <v>225</v>
      </c>
      <c r="D19" t="s">
        <v>226</v>
      </c>
      <c r="E19" s="5">
        <v>427590</v>
      </c>
      <c r="F19">
        <v>16</v>
      </c>
      <c r="G19" s="5">
        <v>6841440</v>
      </c>
      <c r="H19">
        <v>617040</v>
      </c>
      <c r="I19" t="s">
        <v>192</v>
      </c>
    </row>
    <row r="20" spans="1:9" x14ac:dyDescent="0.25">
      <c r="A20">
        <v>19</v>
      </c>
      <c r="B20">
        <v>1</v>
      </c>
      <c r="C20" t="s">
        <v>227</v>
      </c>
      <c r="D20" t="s">
        <v>227</v>
      </c>
      <c r="E20" s="5">
        <v>469223.01</v>
      </c>
      <c r="F20">
        <v>20</v>
      </c>
      <c r="G20" s="5">
        <v>9384460.1999999993</v>
      </c>
      <c r="H20">
        <v>617040</v>
      </c>
      <c r="I20" t="s">
        <v>192</v>
      </c>
    </row>
    <row r="21" spans="1:9" x14ac:dyDescent="0.25">
      <c r="A21">
        <v>20</v>
      </c>
      <c r="B21">
        <v>1</v>
      </c>
      <c r="C21" t="s">
        <v>228</v>
      </c>
      <c r="D21" t="s">
        <v>229</v>
      </c>
      <c r="E21" s="5">
        <v>455416.36</v>
      </c>
      <c r="F21">
        <v>20</v>
      </c>
      <c r="G21" s="5">
        <v>9108327.1999999993</v>
      </c>
      <c r="H21">
        <v>617040</v>
      </c>
      <c r="I21" t="s">
        <v>192</v>
      </c>
    </row>
    <row r="22" spans="1:9" x14ac:dyDescent="0.25">
      <c r="A22">
        <v>21</v>
      </c>
      <c r="B22">
        <v>1</v>
      </c>
      <c r="C22" t="s">
        <v>230</v>
      </c>
      <c r="D22" t="s">
        <v>231</v>
      </c>
      <c r="E22" s="5">
        <v>476139.5</v>
      </c>
      <c r="F22">
        <v>12</v>
      </c>
      <c r="G22" s="5">
        <v>5713674</v>
      </c>
      <c r="H22">
        <v>617040</v>
      </c>
      <c r="I22" t="s">
        <v>192</v>
      </c>
    </row>
    <row r="23" spans="1:9" x14ac:dyDescent="0.25">
      <c r="A23">
        <v>22</v>
      </c>
      <c r="B23">
        <v>1</v>
      </c>
      <c r="C23" t="s">
        <v>232</v>
      </c>
      <c r="D23" t="s">
        <v>233</v>
      </c>
      <c r="E23" s="5">
        <v>504826.88</v>
      </c>
      <c r="F23">
        <v>20</v>
      </c>
      <c r="G23" s="5">
        <v>10096537.6</v>
      </c>
      <c r="H23">
        <v>617040</v>
      </c>
      <c r="I23" t="s">
        <v>192</v>
      </c>
    </row>
    <row r="24" spans="1:9" x14ac:dyDescent="0.25">
      <c r="A24">
        <v>23</v>
      </c>
      <c r="B24">
        <v>1</v>
      </c>
      <c r="C24" t="s">
        <v>234</v>
      </c>
      <c r="D24" t="s">
        <v>235</v>
      </c>
      <c r="E24" s="5">
        <v>529422.30000000005</v>
      </c>
      <c r="F24">
        <v>20</v>
      </c>
      <c r="G24" s="5">
        <v>10588446</v>
      </c>
      <c r="H24">
        <v>617040</v>
      </c>
      <c r="I24" t="s">
        <v>192</v>
      </c>
    </row>
    <row r="25" spans="1:9" x14ac:dyDescent="0.25">
      <c r="A25">
        <v>24</v>
      </c>
      <c r="B25">
        <v>1</v>
      </c>
      <c r="C25" t="s">
        <v>236</v>
      </c>
      <c r="D25" t="s">
        <v>237</v>
      </c>
      <c r="E25" s="5">
        <v>448648.02</v>
      </c>
      <c r="F25">
        <v>14</v>
      </c>
      <c r="G25" s="5">
        <v>6281072.2800000003</v>
      </c>
      <c r="H25">
        <v>617040</v>
      </c>
      <c r="I25" t="s">
        <v>192</v>
      </c>
    </row>
    <row r="26" spans="1:9" x14ac:dyDescent="0.25">
      <c r="A26">
        <v>25</v>
      </c>
      <c r="B26">
        <v>1</v>
      </c>
      <c r="C26" t="s">
        <v>238</v>
      </c>
      <c r="D26" t="s">
        <v>238</v>
      </c>
      <c r="E26" s="5">
        <v>467598.17</v>
      </c>
      <c r="F26">
        <v>12</v>
      </c>
      <c r="G26" s="5">
        <v>5611178.04</v>
      </c>
      <c r="H26">
        <v>617040</v>
      </c>
      <c r="I26" t="s">
        <v>192</v>
      </c>
    </row>
    <row r="27" spans="1:9" x14ac:dyDescent="0.25">
      <c r="A27">
        <v>26</v>
      </c>
      <c r="B27">
        <v>1</v>
      </c>
      <c r="C27" t="s">
        <v>239</v>
      </c>
      <c r="D27" t="s">
        <v>240</v>
      </c>
      <c r="E27" s="5">
        <v>389533.35</v>
      </c>
      <c r="F27">
        <v>14</v>
      </c>
      <c r="G27" s="5">
        <v>5453466.8600000003</v>
      </c>
      <c r="H27">
        <v>617040</v>
      </c>
      <c r="I27" t="s">
        <v>192</v>
      </c>
    </row>
    <row r="28" spans="1:9" x14ac:dyDescent="0.25">
      <c r="A28">
        <v>27</v>
      </c>
      <c r="B28">
        <v>1</v>
      </c>
      <c r="C28" t="s">
        <v>241</v>
      </c>
      <c r="D28" t="s">
        <v>242</v>
      </c>
      <c r="E28" s="5">
        <v>361833.07</v>
      </c>
      <c r="F28">
        <v>16</v>
      </c>
      <c r="G28" s="5">
        <v>5789329.1200000001</v>
      </c>
      <c r="H28">
        <v>617040</v>
      </c>
      <c r="I28" t="s">
        <v>192</v>
      </c>
    </row>
    <row r="29" spans="1:9" x14ac:dyDescent="0.25">
      <c r="A29">
        <v>28</v>
      </c>
      <c r="B29">
        <v>2</v>
      </c>
      <c r="C29" t="s">
        <v>190</v>
      </c>
      <c r="D29" t="s">
        <v>191</v>
      </c>
      <c r="E29" s="5">
        <v>516911.18</v>
      </c>
      <c r="F29">
        <v>20</v>
      </c>
      <c r="G29" s="5">
        <v>10338223.6</v>
      </c>
      <c r="H29">
        <v>617041</v>
      </c>
      <c r="I29" t="s">
        <v>192</v>
      </c>
    </row>
    <row r="30" spans="1:9" x14ac:dyDescent="0.25">
      <c r="A30">
        <v>29</v>
      </c>
      <c r="B30">
        <v>2</v>
      </c>
      <c r="C30" t="s">
        <v>193</v>
      </c>
      <c r="D30" t="s">
        <v>194</v>
      </c>
      <c r="E30" s="5">
        <v>401649.54</v>
      </c>
      <c r="F30">
        <v>14</v>
      </c>
      <c r="G30" s="5">
        <v>5623093.5999999996</v>
      </c>
      <c r="H30">
        <v>617041</v>
      </c>
      <c r="I30" t="s">
        <v>192</v>
      </c>
    </row>
    <row r="31" spans="1:9" x14ac:dyDescent="0.25">
      <c r="A31">
        <v>30</v>
      </c>
      <c r="B31">
        <v>2</v>
      </c>
      <c r="C31" t="s">
        <v>195</v>
      </c>
      <c r="D31" t="s">
        <v>196</v>
      </c>
      <c r="E31" s="5">
        <v>430658.99</v>
      </c>
      <c r="F31">
        <v>20</v>
      </c>
      <c r="G31" s="5">
        <v>8613179.8000000007</v>
      </c>
      <c r="H31">
        <v>617041</v>
      </c>
      <c r="I31" t="s">
        <v>192</v>
      </c>
    </row>
    <row r="32" spans="1:9" x14ac:dyDescent="0.25">
      <c r="A32">
        <v>31</v>
      </c>
      <c r="B32">
        <v>2</v>
      </c>
      <c r="C32" t="s">
        <v>197</v>
      </c>
      <c r="D32" t="s">
        <v>198</v>
      </c>
      <c r="E32" s="5">
        <v>411334.45</v>
      </c>
      <c r="F32">
        <v>20</v>
      </c>
      <c r="G32" s="5">
        <v>8226689</v>
      </c>
      <c r="H32">
        <v>617041</v>
      </c>
      <c r="I32" t="s">
        <v>192</v>
      </c>
    </row>
    <row r="33" spans="1:9" x14ac:dyDescent="0.25">
      <c r="A33">
        <v>32</v>
      </c>
      <c r="B33">
        <v>2</v>
      </c>
      <c r="C33" t="s">
        <v>199</v>
      </c>
      <c r="D33" t="s">
        <v>200</v>
      </c>
      <c r="E33" s="5">
        <v>352332.89</v>
      </c>
      <c r="F33">
        <v>16</v>
      </c>
      <c r="G33" s="5">
        <v>5637326.2400000002</v>
      </c>
      <c r="H33">
        <v>617041</v>
      </c>
      <c r="I33" t="s">
        <v>192</v>
      </c>
    </row>
    <row r="34" spans="1:9" x14ac:dyDescent="0.25">
      <c r="A34">
        <v>33</v>
      </c>
      <c r="B34">
        <v>2</v>
      </c>
      <c r="C34" t="s">
        <v>201</v>
      </c>
      <c r="D34" t="s">
        <v>202</v>
      </c>
      <c r="E34" s="5">
        <v>428926.61</v>
      </c>
      <c r="F34">
        <v>16</v>
      </c>
      <c r="G34" s="5">
        <v>6862825.7599999998</v>
      </c>
      <c r="H34">
        <v>617040</v>
      </c>
      <c r="I34" t="s">
        <v>192</v>
      </c>
    </row>
    <row r="35" spans="1:9" x14ac:dyDescent="0.25">
      <c r="A35">
        <v>34</v>
      </c>
      <c r="B35">
        <v>2</v>
      </c>
      <c r="C35" t="s">
        <v>203</v>
      </c>
      <c r="D35" t="s">
        <v>204</v>
      </c>
      <c r="E35" s="5">
        <v>433607.93</v>
      </c>
      <c r="F35">
        <v>12</v>
      </c>
      <c r="G35" s="5">
        <v>5203295.16</v>
      </c>
      <c r="H35">
        <v>617041</v>
      </c>
      <c r="I35" t="s">
        <v>192</v>
      </c>
    </row>
    <row r="36" spans="1:9" x14ac:dyDescent="0.25">
      <c r="A36">
        <v>35</v>
      </c>
      <c r="B36">
        <v>2</v>
      </c>
      <c r="C36" t="s">
        <v>205</v>
      </c>
      <c r="D36" t="s">
        <v>206</v>
      </c>
      <c r="E36" s="5">
        <v>444843.26</v>
      </c>
      <c r="F36">
        <v>20</v>
      </c>
      <c r="G36" s="5">
        <v>8896865.1999999993</v>
      </c>
      <c r="H36">
        <v>617041</v>
      </c>
      <c r="I36" t="s">
        <v>192</v>
      </c>
    </row>
    <row r="37" spans="1:9" x14ac:dyDescent="0.25">
      <c r="A37">
        <v>36</v>
      </c>
      <c r="B37">
        <v>2</v>
      </c>
      <c r="C37" t="s">
        <v>207</v>
      </c>
      <c r="D37" t="s">
        <v>208</v>
      </c>
      <c r="E37" s="5">
        <v>231373.7</v>
      </c>
      <c r="F37">
        <v>12</v>
      </c>
      <c r="G37" s="5">
        <v>2776484.4</v>
      </c>
      <c r="H37">
        <v>617041</v>
      </c>
      <c r="I37" t="s">
        <v>192</v>
      </c>
    </row>
    <row r="38" spans="1:9" x14ac:dyDescent="0.25">
      <c r="A38">
        <v>37</v>
      </c>
      <c r="B38">
        <v>2</v>
      </c>
      <c r="C38" t="s">
        <v>209</v>
      </c>
      <c r="D38" t="s">
        <v>210</v>
      </c>
      <c r="E38" s="5">
        <v>333572.92</v>
      </c>
      <c r="F38">
        <v>16</v>
      </c>
      <c r="G38" s="5">
        <v>5337166.72</v>
      </c>
      <c r="H38">
        <v>617041</v>
      </c>
      <c r="I38" t="s">
        <v>192</v>
      </c>
    </row>
    <row r="39" spans="1:9" x14ac:dyDescent="0.25">
      <c r="A39">
        <v>38</v>
      </c>
      <c r="B39">
        <v>2</v>
      </c>
      <c r="C39" t="s">
        <v>211</v>
      </c>
      <c r="D39" t="s">
        <v>212</v>
      </c>
      <c r="E39" s="5">
        <v>503040.33</v>
      </c>
      <c r="F39">
        <v>12</v>
      </c>
      <c r="G39" s="5">
        <v>6036483.96</v>
      </c>
      <c r="H39">
        <v>617041</v>
      </c>
      <c r="I39" t="s">
        <v>192</v>
      </c>
    </row>
    <row r="40" spans="1:9" x14ac:dyDescent="0.25">
      <c r="A40">
        <v>39</v>
      </c>
      <c r="B40">
        <v>2</v>
      </c>
      <c r="C40" t="s">
        <v>213</v>
      </c>
      <c r="D40" t="s">
        <v>214</v>
      </c>
      <c r="E40" s="5">
        <v>472194.76</v>
      </c>
      <c r="F40">
        <v>14</v>
      </c>
      <c r="G40" s="5">
        <v>6610726.6399999997</v>
      </c>
      <c r="H40">
        <v>617041</v>
      </c>
      <c r="I40" t="s">
        <v>192</v>
      </c>
    </row>
    <row r="41" spans="1:9" x14ac:dyDescent="0.25">
      <c r="A41">
        <v>40</v>
      </c>
      <c r="B41">
        <v>2</v>
      </c>
      <c r="C41" t="s">
        <v>215</v>
      </c>
      <c r="D41" t="s">
        <v>216</v>
      </c>
      <c r="E41" s="5">
        <v>470349</v>
      </c>
      <c r="F41">
        <v>16</v>
      </c>
      <c r="G41" s="5">
        <v>7525584</v>
      </c>
      <c r="H41">
        <v>617041</v>
      </c>
      <c r="I41" t="s">
        <v>192</v>
      </c>
    </row>
    <row r="42" spans="1:9" x14ac:dyDescent="0.25">
      <c r="A42">
        <v>41</v>
      </c>
      <c r="B42">
        <v>2</v>
      </c>
      <c r="C42" t="s">
        <v>217</v>
      </c>
      <c r="D42" t="s">
        <v>218</v>
      </c>
      <c r="E42" s="5">
        <v>378335.3</v>
      </c>
      <c r="F42">
        <v>20</v>
      </c>
      <c r="G42" s="5">
        <v>7566706</v>
      </c>
      <c r="H42">
        <v>617041</v>
      </c>
      <c r="I42" t="s">
        <v>192</v>
      </c>
    </row>
    <row r="43" spans="1:9" x14ac:dyDescent="0.25">
      <c r="A43">
        <v>42</v>
      </c>
      <c r="B43">
        <v>2</v>
      </c>
      <c r="C43" t="s">
        <v>219</v>
      </c>
      <c r="D43" t="s">
        <v>220</v>
      </c>
      <c r="E43" s="5">
        <v>438308.26</v>
      </c>
      <c r="F43">
        <v>16</v>
      </c>
      <c r="G43" s="5">
        <v>7012932.1600000001</v>
      </c>
      <c r="H43">
        <v>617041</v>
      </c>
      <c r="I43" t="s">
        <v>192</v>
      </c>
    </row>
    <row r="44" spans="1:9" x14ac:dyDescent="0.25">
      <c r="A44">
        <v>43</v>
      </c>
      <c r="B44">
        <v>2</v>
      </c>
      <c r="C44" t="s">
        <v>221</v>
      </c>
      <c r="D44" t="s">
        <v>222</v>
      </c>
      <c r="E44" s="5">
        <v>389265.27</v>
      </c>
      <c r="F44">
        <v>12</v>
      </c>
      <c r="G44" s="5">
        <v>4671183.24</v>
      </c>
      <c r="H44">
        <v>617041</v>
      </c>
      <c r="I44" t="s">
        <v>192</v>
      </c>
    </row>
    <row r="45" spans="1:9" x14ac:dyDescent="0.25">
      <c r="A45">
        <v>44</v>
      </c>
      <c r="B45">
        <v>2</v>
      </c>
      <c r="C45" t="s">
        <v>223</v>
      </c>
      <c r="D45" t="s">
        <v>224</v>
      </c>
      <c r="E45" s="5">
        <v>446277.27</v>
      </c>
      <c r="F45">
        <v>16</v>
      </c>
      <c r="G45" s="5">
        <v>7140436.3200000003</v>
      </c>
      <c r="H45">
        <v>617041</v>
      </c>
      <c r="I45" t="s">
        <v>192</v>
      </c>
    </row>
    <row r="46" spans="1:9" x14ac:dyDescent="0.25">
      <c r="A46">
        <v>45</v>
      </c>
      <c r="B46">
        <v>2</v>
      </c>
      <c r="C46" t="s">
        <v>225</v>
      </c>
      <c r="D46" t="s">
        <v>226</v>
      </c>
      <c r="E46" s="5">
        <v>300215.63</v>
      </c>
      <c r="F46">
        <v>16</v>
      </c>
      <c r="G46" s="5">
        <v>4803450.05</v>
      </c>
      <c r="H46">
        <v>617041</v>
      </c>
      <c r="I46" t="s">
        <v>192</v>
      </c>
    </row>
    <row r="47" spans="1:9" x14ac:dyDescent="0.25">
      <c r="A47">
        <v>46</v>
      </c>
      <c r="B47">
        <v>2</v>
      </c>
      <c r="C47" t="s">
        <v>227</v>
      </c>
      <c r="D47" t="s">
        <v>227</v>
      </c>
      <c r="E47" s="5">
        <v>411436.6</v>
      </c>
      <c r="F47">
        <v>20</v>
      </c>
      <c r="G47" s="5">
        <v>8228732</v>
      </c>
      <c r="H47">
        <v>617041</v>
      </c>
      <c r="I47" t="s">
        <v>192</v>
      </c>
    </row>
    <row r="48" spans="1:9" x14ac:dyDescent="0.25">
      <c r="A48">
        <v>47</v>
      </c>
      <c r="B48">
        <v>2</v>
      </c>
      <c r="C48" t="s">
        <v>228</v>
      </c>
      <c r="D48" t="s">
        <v>229</v>
      </c>
      <c r="E48" s="5">
        <v>455416.36</v>
      </c>
      <c r="F48">
        <v>20</v>
      </c>
      <c r="G48" s="5">
        <v>9108327.1999999993</v>
      </c>
      <c r="H48">
        <v>617041</v>
      </c>
      <c r="I48" t="s">
        <v>192</v>
      </c>
    </row>
    <row r="49" spans="1:9" x14ac:dyDescent="0.25">
      <c r="A49">
        <v>48</v>
      </c>
      <c r="B49">
        <v>2</v>
      </c>
      <c r="C49" t="s">
        <v>230</v>
      </c>
      <c r="D49" t="s">
        <v>231</v>
      </c>
      <c r="E49" s="5">
        <v>452611.93</v>
      </c>
      <c r="F49">
        <v>12</v>
      </c>
      <c r="G49" s="5">
        <v>5431343.1600000001</v>
      </c>
      <c r="H49">
        <v>617041</v>
      </c>
      <c r="I49" t="s">
        <v>192</v>
      </c>
    </row>
    <row r="50" spans="1:9" x14ac:dyDescent="0.25">
      <c r="A50">
        <v>49</v>
      </c>
      <c r="B50">
        <v>2</v>
      </c>
      <c r="C50" t="s">
        <v>232</v>
      </c>
      <c r="D50" t="s">
        <v>233</v>
      </c>
      <c r="E50" s="5">
        <v>502632.05</v>
      </c>
      <c r="F50">
        <v>20</v>
      </c>
      <c r="G50" s="5">
        <v>10052641</v>
      </c>
      <c r="H50">
        <v>617041</v>
      </c>
      <c r="I50" t="s">
        <v>192</v>
      </c>
    </row>
    <row r="51" spans="1:9" x14ac:dyDescent="0.25">
      <c r="A51">
        <v>50</v>
      </c>
      <c r="B51">
        <v>2</v>
      </c>
      <c r="C51" t="s">
        <v>234</v>
      </c>
      <c r="D51" t="s">
        <v>235</v>
      </c>
      <c r="E51" s="5">
        <v>529422.30000000005</v>
      </c>
      <c r="F51">
        <v>20</v>
      </c>
      <c r="G51" s="5">
        <v>10588446</v>
      </c>
      <c r="H51">
        <v>617041</v>
      </c>
      <c r="I51" t="s">
        <v>192</v>
      </c>
    </row>
    <row r="52" spans="1:9" x14ac:dyDescent="0.25">
      <c r="A52">
        <v>51</v>
      </c>
      <c r="B52">
        <v>2</v>
      </c>
      <c r="C52" t="s">
        <v>236</v>
      </c>
      <c r="D52" t="s">
        <v>237</v>
      </c>
      <c r="E52" s="5">
        <v>441833.5</v>
      </c>
      <c r="F52">
        <v>14</v>
      </c>
      <c r="G52" s="5">
        <v>6185669</v>
      </c>
      <c r="H52">
        <v>617041</v>
      </c>
      <c r="I52" t="s">
        <v>192</v>
      </c>
    </row>
    <row r="53" spans="1:9" x14ac:dyDescent="0.25">
      <c r="A53">
        <v>52</v>
      </c>
      <c r="B53">
        <v>2</v>
      </c>
      <c r="C53" t="s">
        <v>238</v>
      </c>
      <c r="D53" t="s">
        <v>238</v>
      </c>
      <c r="E53" s="5">
        <v>359777.39</v>
      </c>
      <c r="F53">
        <v>12</v>
      </c>
      <c r="G53" s="5">
        <v>4317328.68</v>
      </c>
      <c r="H53">
        <v>617041</v>
      </c>
      <c r="I53" t="s">
        <v>192</v>
      </c>
    </row>
    <row r="54" spans="1:9" x14ac:dyDescent="0.25">
      <c r="A54">
        <v>53</v>
      </c>
      <c r="B54">
        <v>2</v>
      </c>
      <c r="C54" t="s">
        <v>239</v>
      </c>
      <c r="D54" t="s">
        <v>240</v>
      </c>
      <c r="E54" s="5">
        <v>317099.59999999998</v>
      </c>
      <c r="F54">
        <v>14</v>
      </c>
      <c r="G54" s="5">
        <v>4439394.41</v>
      </c>
      <c r="H54">
        <v>617041</v>
      </c>
      <c r="I54" t="s">
        <v>192</v>
      </c>
    </row>
    <row r="55" spans="1:9" x14ac:dyDescent="0.25">
      <c r="A55">
        <v>54</v>
      </c>
      <c r="B55">
        <v>2</v>
      </c>
      <c r="C55" t="s">
        <v>241</v>
      </c>
      <c r="D55" t="s">
        <v>242</v>
      </c>
      <c r="E55" s="5">
        <v>361833.07</v>
      </c>
      <c r="F55">
        <v>16</v>
      </c>
      <c r="G55" s="5">
        <v>5789329.1200000001</v>
      </c>
      <c r="H55">
        <v>617041</v>
      </c>
      <c r="I55" t="s">
        <v>192</v>
      </c>
    </row>
    <row r="56" spans="1:9" x14ac:dyDescent="0.25">
      <c r="A56">
        <v>55</v>
      </c>
      <c r="B56">
        <v>3</v>
      </c>
      <c r="C56" t="s">
        <v>190</v>
      </c>
      <c r="D56" t="s">
        <v>191</v>
      </c>
      <c r="E56" s="5">
        <v>594628.82999999996</v>
      </c>
      <c r="F56">
        <v>20</v>
      </c>
      <c r="G56" s="5">
        <v>11892576.6</v>
      </c>
      <c r="H56">
        <v>617042</v>
      </c>
      <c r="I56" t="s">
        <v>243</v>
      </c>
    </row>
    <row r="57" spans="1:9" x14ac:dyDescent="0.25">
      <c r="A57">
        <v>56</v>
      </c>
      <c r="B57">
        <v>3</v>
      </c>
      <c r="C57" t="s">
        <v>193</v>
      </c>
      <c r="D57" t="s">
        <v>194</v>
      </c>
      <c r="E57" s="5">
        <v>509758.54</v>
      </c>
      <c r="F57">
        <v>14</v>
      </c>
      <c r="G57" s="5">
        <v>7136619.5899999999</v>
      </c>
      <c r="H57">
        <v>617042</v>
      </c>
      <c r="I57" t="s">
        <v>243</v>
      </c>
    </row>
    <row r="58" spans="1:9" x14ac:dyDescent="0.25">
      <c r="A58">
        <v>57</v>
      </c>
      <c r="B58">
        <v>3</v>
      </c>
      <c r="C58" t="s">
        <v>195</v>
      </c>
      <c r="D58" t="s">
        <v>196</v>
      </c>
      <c r="E58" s="5">
        <v>422844.14</v>
      </c>
      <c r="F58">
        <v>20</v>
      </c>
      <c r="G58" s="5">
        <v>8456882.8000000007</v>
      </c>
      <c r="H58">
        <v>617042</v>
      </c>
      <c r="I58" t="s">
        <v>243</v>
      </c>
    </row>
    <row r="59" spans="1:9" x14ac:dyDescent="0.25">
      <c r="A59">
        <v>58</v>
      </c>
      <c r="B59">
        <v>3</v>
      </c>
      <c r="C59" t="s">
        <v>197</v>
      </c>
      <c r="D59" t="s">
        <v>198</v>
      </c>
      <c r="E59" s="5">
        <v>565076.15</v>
      </c>
      <c r="F59">
        <v>20</v>
      </c>
      <c r="G59" s="5">
        <v>11301523</v>
      </c>
      <c r="H59">
        <v>617042</v>
      </c>
      <c r="I59" t="s">
        <v>243</v>
      </c>
    </row>
    <row r="60" spans="1:9" x14ac:dyDescent="0.25">
      <c r="A60">
        <v>59</v>
      </c>
      <c r="B60">
        <v>3</v>
      </c>
      <c r="C60" t="s">
        <v>199</v>
      </c>
      <c r="D60" t="s">
        <v>200</v>
      </c>
      <c r="E60" s="5">
        <v>371528.2</v>
      </c>
      <c r="F60">
        <v>16</v>
      </c>
      <c r="G60" s="5">
        <v>5944451.2000000002</v>
      </c>
      <c r="H60">
        <v>617042</v>
      </c>
      <c r="I60" t="s">
        <v>243</v>
      </c>
    </row>
    <row r="61" spans="1:9" x14ac:dyDescent="0.25">
      <c r="A61">
        <v>60</v>
      </c>
      <c r="B61">
        <v>3</v>
      </c>
      <c r="C61" t="s">
        <v>201</v>
      </c>
      <c r="D61" t="s">
        <v>202</v>
      </c>
      <c r="E61" s="5">
        <v>504556.2</v>
      </c>
      <c r="F61">
        <v>16</v>
      </c>
      <c r="G61" s="5">
        <v>8072899.2000000002</v>
      </c>
      <c r="H61">
        <v>617040</v>
      </c>
      <c r="I61" t="s">
        <v>243</v>
      </c>
    </row>
    <row r="62" spans="1:9" x14ac:dyDescent="0.25">
      <c r="A62">
        <v>61</v>
      </c>
      <c r="B62">
        <v>3</v>
      </c>
      <c r="C62" t="s">
        <v>203</v>
      </c>
      <c r="D62" t="s">
        <v>204</v>
      </c>
      <c r="E62" s="5">
        <v>369434.22</v>
      </c>
      <c r="F62">
        <v>12</v>
      </c>
      <c r="G62" s="5">
        <v>4433210.6399999997</v>
      </c>
      <c r="H62">
        <v>617042</v>
      </c>
      <c r="I62" t="s">
        <v>243</v>
      </c>
    </row>
    <row r="63" spans="1:9" x14ac:dyDescent="0.25">
      <c r="A63">
        <v>62</v>
      </c>
      <c r="B63">
        <v>3</v>
      </c>
      <c r="C63" t="s">
        <v>205</v>
      </c>
      <c r="D63" t="s">
        <v>206</v>
      </c>
      <c r="E63" s="5">
        <v>557814.91</v>
      </c>
      <c r="F63">
        <v>20</v>
      </c>
      <c r="G63" s="5">
        <v>11156298.199999999</v>
      </c>
      <c r="H63">
        <v>617042</v>
      </c>
      <c r="I63" t="s">
        <v>243</v>
      </c>
    </row>
    <row r="64" spans="1:9" x14ac:dyDescent="0.25">
      <c r="A64">
        <v>63</v>
      </c>
      <c r="B64">
        <v>3</v>
      </c>
      <c r="C64" t="s">
        <v>207</v>
      </c>
      <c r="D64" t="s">
        <v>208</v>
      </c>
      <c r="E64" s="5">
        <v>412861.9</v>
      </c>
      <c r="F64">
        <v>12</v>
      </c>
      <c r="G64" s="5">
        <v>4954342.8</v>
      </c>
      <c r="H64">
        <v>617042</v>
      </c>
      <c r="I64" t="s">
        <v>243</v>
      </c>
    </row>
    <row r="65" spans="1:9" x14ac:dyDescent="0.25">
      <c r="A65">
        <v>64</v>
      </c>
      <c r="B65">
        <v>3</v>
      </c>
      <c r="C65" t="s">
        <v>209</v>
      </c>
      <c r="D65" t="s">
        <v>210</v>
      </c>
      <c r="E65" s="5">
        <v>566398.38</v>
      </c>
      <c r="F65">
        <v>16</v>
      </c>
      <c r="G65" s="5">
        <v>9062374.0800000001</v>
      </c>
      <c r="H65">
        <v>617042</v>
      </c>
      <c r="I65" t="s">
        <v>243</v>
      </c>
    </row>
    <row r="66" spans="1:9" x14ac:dyDescent="0.25">
      <c r="A66">
        <v>65</v>
      </c>
      <c r="B66">
        <v>3</v>
      </c>
      <c r="C66" t="s">
        <v>211</v>
      </c>
      <c r="D66" t="s">
        <v>212</v>
      </c>
      <c r="E66" s="5">
        <v>371575.71</v>
      </c>
      <c r="F66">
        <v>12</v>
      </c>
      <c r="G66" s="5">
        <v>4458908.5199999996</v>
      </c>
      <c r="H66">
        <v>617042</v>
      </c>
      <c r="I66" t="s">
        <v>243</v>
      </c>
    </row>
    <row r="67" spans="1:9" x14ac:dyDescent="0.25">
      <c r="A67">
        <v>66</v>
      </c>
      <c r="B67">
        <v>3</v>
      </c>
      <c r="C67" t="s">
        <v>213</v>
      </c>
      <c r="D67" t="s">
        <v>214</v>
      </c>
      <c r="E67" s="5">
        <v>630932.80000000005</v>
      </c>
      <c r="F67">
        <v>14</v>
      </c>
      <c r="G67" s="5">
        <v>8833059.1999999993</v>
      </c>
      <c r="H67">
        <v>617042</v>
      </c>
      <c r="I67" t="s">
        <v>243</v>
      </c>
    </row>
    <row r="68" spans="1:9" x14ac:dyDescent="0.25">
      <c r="A68">
        <v>67</v>
      </c>
      <c r="B68">
        <v>3</v>
      </c>
      <c r="C68" t="s">
        <v>215</v>
      </c>
      <c r="D68" t="s">
        <v>216</v>
      </c>
      <c r="E68" s="5">
        <v>796267.6</v>
      </c>
      <c r="F68">
        <v>16</v>
      </c>
      <c r="G68" s="5">
        <v>12740281.6</v>
      </c>
      <c r="H68">
        <v>617042</v>
      </c>
      <c r="I68" t="s">
        <v>243</v>
      </c>
    </row>
    <row r="69" spans="1:9" x14ac:dyDescent="0.25">
      <c r="A69">
        <v>68</v>
      </c>
      <c r="B69">
        <v>3</v>
      </c>
      <c r="C69" t="s">
        <v>217</v>
      </c>
      <c r="D69" t="s">
        <v>218</v>
      </c>
      <c r="E69" s="5">
        <v>845678</v>
      </c>
      <c r="F69">
        <v>20</v>
      </c>
      <c r="G69" s="5">
        <v>16913560</v>
      </c>
      <c r="H69">
        <v>617042</v>
      </c>
      <c r="I69" t="s">
        <v>243</v>
      </c>
    </row>
    <row r="70" spans="1:9" x14ac:dyDescent="0.25">
      <c r="A70">
        <v>69</v>
      </c>
      <c r="B70">
        <v>3</v>
      </c>
      <c r="C70" t="s">
        <v>219</v>
      </c>
      <c r="D70" t="s">
        <v>220</v>
      </c>
      <c r="E70" s="5">
        <v>419032.5</v>
      </c>
      <c r="F70">
        <v>16</v>
      </c>
      <c r="G70" s="5">
        <v>6704520</v>
      </c>
      <c r="H70">
        <v>617042</v>
      </c>
      <c r="I70" t="s">
        <v>243</v>
      </c>
    </row>
    <row r="71" spans="1:9" x14ac:dyDescent="0.25">
      <c r="A71">
        <v>70</v>
      </c>
      <c r="B71">
        <v>3</v>
      </c>
      <c r="C71" t="s">
        <v>221</v>
      </c>
      <c r="D71" t="s">
        <v>222</v>
      </c>
      <c r="E71" s="5">
        <v>712574.92</v>
      </c>
      <c r="F71">
        <v>12</v>
      </c>
      <c r="G71" s="5">
        <v>8550899.0399999991</v>
      </c>
      <c r="H71">
        <v>617042</v>
      </c>
      <c r="I71" t="s">
        <v>243</v>
      </c>
    </row>
    <row r="72" spans="1:9" x14ac:dyDescent="0.25">
      <c r="A72">
        <v>71</v>
      </c>
      <c r="B72">
        <v>3</v>
      </c>
      <c r="C72" t="s">
        <v>223</v>
      </c>
      <c r="D72" t="s">
        <v>224</v>
      </c>
      <c r="E72" s="5">
        <v>566398.38</v>
      </c>
      <c r="F72">
        <v>16</v>
      </c>
      <c r="G72" s="5">
        <v>9062374.0800000001</v>
      </c>
      <c r="H72">
        <v>617042</v>
      </c>
      <c r="I72" t="s">
        <v>243</v>
      </c>
    </row>
    <row r="73" spans="1:9" x14ac:dyDescent="0.25">
      <c r="A73">
        <v>72</v>
      </c>
      <c r="B73">
        <v>3</v>
      </c>
      <c r="C73" t="s">
        <v>225</v>
      </c>
      <c r="D73" t="s">
        <v>226</v>
      </c>
      <c r="E73" s="5">
        <v>509758.54</v>
      </c>
      <c r="F73">
        <v>16</v>
      </c>
      <c r="G73" s="5">
        <v>8156136.6699999999</v>
      </c>
      <c r="H73">
        <v>617042</v>
      </c>
      <c r="I73" t="s">
        <v>243</v>
      </c>
    </row>
    <row r="74" spans="1:9" x14ac:dyDescent="0.25">
      <c r="A74">
        <v>73</v>
      </c>
      <c r="B74">
        <v>3</v>
      </c>
      <c r="C74" t="s">
        <v>227</v>
      </c>
      <c r="D74" t="s">
        <v>227</v>
      </c>
      <c r="E74" s="5">
        <v>705788.61</v>
      </c>
      <c r="F74">
        <v>20</v>
      </c>
      <c r="G74" s="5">
        <v>14115772.199999999</v>
      </c>
      <c r="H74">
        <v>617042</v>
      </c>
      <c r="I74" t="s">
        <v>243</v>
      </c>
    </row>
    <row r="75" spans="1:9" x14ac:dyDescent="0.25">
      <c r="A75">
        <v>74</v>
      </c>
      <c r="B75">
        <v>3</v>
      </c>
      <c r="C75" t="s">
        <v>228</v>
      </c>
      <c r="D75" t="s">
        <v>229</v>
      </c>
      <c r="E75" s="5">
        <v>566398.38</v>
      </c>
      <c r="F75">
        <v>20</v>
      </c>
      <c r="G75" s="5">
        <v>11327967.6</v>
      </c>
      <c r="H75">
        <v>617042</v>
      </c>
      <c r="I75" t="s">
        <v>243</v>
      </c>
    </row>
    <row r="76" spans="1:9" x14ac:dyDescent="0.25">
      <c r="A76">
        <v>75</v>
      </c>
      <c r="B76">
        <v>3</v>
      </c>
      <c r="C76" t="s">
        <v>230</v>
      </c>
      <c r="D76" t="s">
        <v>231</v>
      </c>
      <c r="E76" s="5">
        <v>580572.19999999995</v>
      </c>
      <c r="F76">
        <v>12</v>
      </c>
      <c r="G76" s="5">
        <v>6966866.4000000004</v>
      </c>
      <c r="H76">
        <v>617042</v>
      </c>
      <c r="I76" t="s">
        <v>243</v>
      </c>
    </row>
    <row r="77" spans="1:9" x14ac:dyDescent="0.25">
      <c r="A77">
        <v>76</v>
      </c>
      <c r="B77">
        <v>3</v>
      </c>
      <c r="C77" t="s">
        <v>232</v>
      </c>
      <c r="D77" t="s">
        <v>233</v>
      </c>
      <c r="E77" s="5">
        <v>840451.9</v>
      </c>
      <c r="F77">
        <v>20</v>
      </c>
      <c r="G77" s="5">
        <v>16809038</v>
      </c>
      <c r="H77">
        <v>617042</v>
      </c>
      <c r="I77" t="s">
        <v>243</v>
      </c>
    </row>
    <row r="78" spans="1:9" x14ac:dyDescent="0.25">
      <c r="A78">
        <v>77</v>
      </c>
      <c r="B78">
        <v>3</v>
      </c>
      <c r="C78" t="s">
        <v>234</v>
      </c>
      <c r="D78" t="s">
        <v>235</v>
      </c>
      <c r="E78" s="5">
        <v>695229.67</v>
      </c>
      <c r="F78">
        <v>20</v>
      </c>
      <c r="G78" s="5">
        <v>13904593.4</v>
      </c>
      <c r="H78">
        <v>617042</v>
      </c>
      <c r="I78" t="s">
        <v>243</v>
      </c>
    </row>
    <row r="79" spans="1:9" x14ac:dyDescent="0.25">
      <c r="A79">
        <v>78</v>
      </c>
      <c r="B79">
        <v>3</v>
      </c>
      <c r="C79" t="s">
        <v>236</v>
      </c>
      <c r="D79" t="s">
        <v>237</v>
      </c>
      <c r="E79" s="5">
        <v>620733.99</v>
      </c>
      <c r="F79">
        <v>14</v>
      </c>
      <c r="G79" s="5">
        <v>8690275.8599999994</v>
      </c>
      <c r="H79">
        <v>617042</v>
      </c>
      <c r="I79" t="s">
        <v>243</v>
      </c>
    </row>
    <row r="80" spans="1:9" x14ac:dyDescent="0.25">
      <c r="A80">
        <v>79</v>
      </c>
      <c r="B80">
        <v>3</v>
      </c>
      <c r="C80" t="s">
        <v>238</v>
      </c>
      <c r="D80" t="s">
        <v>238</v>
      </c>
      <c r="E80" s="5">
        <v>373428.6</v>
      </c>
      <c r="F80">
        <v>12</v>
      </c>
      <c r="G80" s="5">
        <v>4481143.2</v>
      </c>
      <c r="H80">
        <v>617042</v>
      </c>
      <c r="I80" t="s">
        <v>243</v>
      </c>
    </row>
    <row r="81" spans="1:9" x14ac:dyDescent="0.25">
      <c r="A81">
        <v>80</v>
      </c>
      <c r="B81">
        <v>3</v>
      </c>
      <c r="C81" t="s">
        <v>239</v>
      </c>
      <c r="D81" t="s">
        <v>240</v>
      </c>
      <c r="E81" s="5">
        <v>334375.38</v>
      </c>
      <c r="F81">
        <v>14</v>
      </c>
      <c r="G81" s="5">
        <v>4681255.32</v>
      </c>
      <c r="H81">
        <v>617042</v>
      </c>
      <c r="I81" t="s">
        <v>243</v>
      </c>
    </row>
    <row r="82" spans="1:9" x14ac:dyDescent="0.25">
      <c r="A82">
        <v>81</v>
      </c>
      <c r="B82">
        <v>3</v>
      </c>
      <c r="C82" t="s">
        <v>241</v>
      </c>
      <c r="D82" t="s">
        <v>242</v>
      </c>
      <c r="E82" s="5">
        <v>369164.58</v>
      </c>
      <c r="F82">
        <v>16</v>
      </c>
      <c r="G82" s="5">
        <v>5906633.2800000003</v>
      </c>
      <c r="H82">
        <v>617042</v>
      </c>
      <c r="I82" t="s">
        <v>243</v>
      </c>
    </row>
    <row r="83" spans="1:9" x14ac:dyDescent="0.25">
      <c r="A83">
        <v>82</v>
      </c>
      <c r="B83">
        <v>4</v>
      </c>
      <c r="C83" t="s">
        <v>190</v>
      </c>
      <c r="D83" t="s">
        <v>191</v>
      </c>
      <c r="E83" s="5">
        <v>663871.17000000004</v>
      </c>
      <c r="F83">
        <v>20</v>
      </c>
      <c r="G83" s="5">
        <v>13277423.4</v>
      </c>
      <c r="H83">
        <v>617039</v>
      </c>
      <c r="I83" t="s">
        <v>244</v>
      </c>
    </row>
    <row r="84" spans="1:9" x14ac:dyDescent="0.25">
      <c r="A84">
        <v>83</v>
      </c>
      <c r="B84">
        <v>4</v>
      </c>
      <c r="C84" t="s">
        <v>193</v>
      </c>
      <c r="D84" t="s">
        <v>194</v>
      </c>
      <c r="E84" s="5">
        <v>692600.88</v>
      </c>
      <c r="F84">
        <v>14</v>
      </c>
      <c r="G84" s="5">
        <v>9696412.2799999993</v>
      </c>
      <c r="H84">
        <v>617039</v>
      </c>
      <c r="I84" t="s">
        <v>244</v>
      </c>
    </row>
    <row r="85" spans="1:9" x14ac:dyDescent="0.25">
      <c r="A85">
        <v>84</v>
      </c>
      <c r="B85">
        <v>4</v>
      </c>
      <c r="C85" t="s">
        <v>195</v>
      </c>
      <c r="D85" t="s">
        <v>196</v>
      </c>
      <c r="E85" s="5">
        <v>558107.89</v>
      </c>
      <c r="F85">
        <v>20</v>
      </c>
      <c r="G85" s="5">
        <v>11162157.800000001</v>
      </c>
      <c r="H85">
        <v>617039</v>
      </c>
      <c r="I85" t="s">
        <v>244</v>
      </c>
    </row>
    <row r="86" spans="1:9" x14ac:dyDescent="0.25">
      <c r="A86">
        <v>85</v>
      </c>
      <c r="B86">
        <v>4</v>
      </c>
      <c r="C86" t="s">
        <v>197</v>
      </c>
      <c r="D86" t="s">
        <v>198</v>
      </c>
      <c r="E86" s="5">
        <v>707332.05</v>
      </c>
      <c r="F86">
        <v>20</v>
      </c>
      <c r="G86" s="5">
        <v>14146641</v>
      </c>
      <c r="H86">
        <v>617039</v>
      </c>
      <c r="I86" t="s">
        <v>244</v>
      </c>
    </row>
    <row r="87" spans="1:9" x14ac:dyDescent="0.25">
      <c r="A87">
        <v>86</v>
      </c>
      <c r="B87">
        <v>4</v>
      </c>
      <c r="C87" t="s">
        <v>203</v>
      </c>
      <c r="D87" t="s">
        <v>204</v>
      </c>
      <c r="E87" s="5">
        <v>607078.46</v>
      </c>
      <c r="F87">
        <v>12</v>
      </c>
      <c r="G87" s="5">
        <v>7284941.5199999996</v>
      </c>
      <c r="H87">
        <v>617039</v>
      </c>
      <c r="I87" t="s">
        <v>244</v>
      </c>
    </row>
    <row r="88" spans="1:9" x14ac:dyDescent="0.25">
      <c r="A88">
        <v>87</v>
      </c>
      <c r="B88">
        <v>4</v>
      </c>
      <c r="C88" t="s">
        <v>205</v>
      </c>
      <c r="D88" t="s">
        <v>206</v>
      </c>
      <c r="E88" s="5">
        <v>631494.18000000005</v>
      </c>
      <c r="F88">
        <v>20</v>
      </c>
      <c r="G88" s="5">
        <v>12629883.6</v>
      </c>
      <c r="H88">
        <v>617039</v>
      </c>
      <c r="I88" t="s">
        <v>244</v>
      </c>
    </row>
    <row r="89" spans="1:9" x14ac:dyDescent="0.25">
      <c r="A89">
        <v>88</v>
      </c>
      <c r="B89">
        <v>4</v>
      </c>
      <c r="C89" t="s">
        <v>207</v>
      </c>
      <c r="D89" t="s">
        <v>208</v>
      </c>
      <c r="E89" s="5">
        <v>567364.42000000004</v>
      </c>
      <c r="F89">
        <v>12</v>
      </c>
      <c r="G89" s="5">
        <v>6808373.04</v>
      </c>
      <c r="H89">
        <v>617039</v>
      </c>
      <c r="I89" t="s">
        <v>244</v>
      </c>
    </row>
    <row r="90" spans="1:9" x14ac:dyDescent="0.25">
      <c r="A90">
        <v>89</v>
      </c>
      <c r="B90">
        <v>4</v>
      </c>
      <c r="C90" t="s">
        <v>211</v>
      </c>
      <c r="D90" t="s">
        <v>212</v>
      </c>
      <c r="E90" s="5">
        <v>671054.68000000005</v>
      </c>
      <c r="F90">
        <v>12</v>
      </c>
      <c r="G90" s="5">
        <v>8052656.1600000001</v>
      </c>
      <c r="H90">
        <v>617039</v>
      </c>
      <c r="I90" t="s">
        <v>244</v>
      </c>
    </row>
    <row r="91" spans="1:9" x14ac:dyDescent="0.25">
      <c r="A91">
        <v>90</v>
      </c>
      <c r="B91">
        <v>4</v>
      </c>
      <c r="C91" t="s">
        <v>213</v>
      </c>
      <c r="D91" t="s">
        <v>214</v>
      </c>
      <c r="E91" s="5">
        <v>612655.54</v>
      </c>
      <c r="F91">
        <v>14</v>
      </c>
      <c r="G91" s="5">
        <v>8577177.5600000005</v>
      </c>
      <c r="H91">
        <v>617039</v>
      </c>
      <c r="I91" t="s">
        <v>244</v>
      </c>
    </row>
    <row r="92" spans="1:9" x14ac:dyDescent="0.25">
      <c r="A92">
        <v>91</v>
      </c>
      <c r="B92">
        <v>4</v>
      </c>
      <c r="C92" t="s">
        <v>215</v>
      </c>
      <c r="D92" t="s">
        <v>216</v>
      </c>
      <c r="E92" s="5">
        <v>568344.76</v>
      </c>
      <c r="F92">
        <v>16</v>
      </c>
      <c r="G92" s="5">
        <v>9093516.1899999995</v>
      </c>
      <c r="H92">
        <v>617039</v>
      </c>
      <c r="I92" t="s">
        <v>244</v>
      </c>
    </row>
    <row r="93" spans="1:9" x14ac:dyDescent="0.25">
      <c r="A93">
        <v>92</v>
      </c>
      <c r="B93">
        <v>4</v>
      </c>
      <c r="C93" t="s">
        <v>217</v>
      </c>
      <c r="D93" t="s">
        <v>218</v>
      </c>
      <c r="E93" s="5">
        <v>661814.30000000005</v>
      </c>
      <c r="F93">
        <v>20</v>
      </c>
      <c r="G93" s="5">
        <v>13236286</v>
      </c>
      <c r="H93">
        <v>617039</v>
      </c>
      <c r="I93" t="s">
        <v>244</v>
      </c>
    </row>
    <row r="94" spans="1:9" x14ac:dyDescent="0.25">
      <c r="A94">
        <v>93</v>
      </c>
      <c r="B94">
        <v>4</v>
      </c>
      <c r="C94" t="s">
        <v>219</v>
      </c>
      <c r="D94" t="s">
        <v>220</v>
      </c>
      <c r="E94" s="5">
        <v>773937.9</v>
      </c>
      <c r="F94">
        <v>16</v>
      </c>
      <c r="G94" s="5">
        <v>12383006.4</v>
      </c>
      <c r="H94">
        <v>617039</v>
      </c>
      <c r="I94" t="s">
        <v>244</v>
      </c>
    </row>
    <row r="95" spans="1:9" x14ac:dyDescent="0.25">
      <c r="A95">
        <v>94</v>
      </c>
      <c r="B95">
        <v>4</v>
      </c>
      <c r="C95" t="s">
        <v>221</v>
      </c>
      <c r="D95" t="s">
        <v>222</v>
      </c>
      <c r="E95" s="5">
        <v>561520.68999999994</v>
      </c>
      <c r="F95">
        <v>12</v>
      </c>
      <c r="G95" s="5">
        <v>6738248.2800000003</v>
      </c>
      <c r="H95">
        <v>617039</v>
      </c>
      <c r="I95" t="s">
        <v>244</v>
      </c>
    </row>
    <row r="96" spans="1:9" x14ac:dyDescent="0.25">
      <c r="A96">
        <v>95</v>
      </c>
      <c r="B96">
        <v>4</v>
      </c>
      <c r="C96" t="s">
        <v>223</v>
      </c>
      <c r="D96" t="s">
        <v>224</v>
      </c>
      <c r="E96" s="5">
        <v>769556.53</v>
      </c>
      <c r="F96">
        <v>16</v>
      </c>
      <c r="G96" s="5">
        <v>12312904.48</v>
      </c>
      <c r="H96">
        <v>617039</v>
      </c>
      <c r="I96" t="s">
        <v>244</v>
      </c>
    </row>
    <row r="97" spans="1:9" x14ac:dyDescent="0.25">
      <c r="A97">
        <v>96</v>
      </c>
      <c r="B97">
        <v>4</v>
      </c>
      <c r="C97" t="s">
        <v>227</v>
      </c>
      <c r="D97" t="s">
        <v>227</v>
      </c>
      <c r="E97" s="5">
        <v>676510.73</v>
      </c>
      <c r="F97">
        <v>20</v>
      </c>
      <c r="G97" s="5">
        <v>13530214.6</v>
      </c>
      <c r="H97">
        <v>617039</v>
      </c>
      <c r="I97" t="s">
        <v>244</v>
      </c>
    </row>
    <row r="98" spans="1:9" x14ac:dyDescent="0.25">
      <c r="A98">
        <v>97</v>
      </c>
      <c r="B98">
        <v>4</v>
      </c>
      <c r="C98" t="s">
        <v>228</v>
      </c>
      <c r="D98" t="s">
        <v>229</v>
      </c>
      <c r="E98" s="5">
        <v>692600.88</v>
      </c>
      <c r="F98">
        <v>20</v>
      </c>
      <c r="G98" s="5">
        <v>13852017.539999999</v>
      </c>
      <c r="H98">
        <v>617039</v>
      </c>
      <c r="I98" t="s">
        <v>244</v>
      </c>
    </row>
    <row r="99" spans="1:9" x14ac:dyDescent="0.25">
      <c r="A99">
        <v>98</v>
      </c>
      <c r="B99">
        <v>4</v>
      </c>
      <c r="C99" t="s">
        <v>230</v>
      </c>
      <c r="D99" t="s">
        <v>231</v>
      </c>
      <c r="E99" s="5">
        <v>696496.6</v>
      </c>
      <c r="F99">
        <v>12</v>
      </c>
      <c r="G99" s="5">
        <v>8357959.2000000002</v>
      </c>
      <c r="H99">
        <v>617039</v>
      </c>
      <c r="I99" t="s">
        <v>244</v>
      </c>
    </row>
    <row r="100" spans="1:9" x14ac:dyDescent="0.25">
      <c r="A100">
        <v>99</v>
      </c>
      <c r="B100">
        <v>4</v>
      </c>
      <c r="C100" t="s">
        <v>232</v>
      </c>
      <c r="D100" t="s">
        <v>233</v>
      </c>
      <c r="E100" s="5">
        <v>840451.9</v>
      </c>
      <c r="F100">
        <v>20</v>
      </c>
      <c r="G100" s="5">
        <v>16809038</v>
      </c>
      <c r="H100">
        <v>617039</v>
      </c>
      <c r="I100" t="s">
        <v>244</v>
      </c>
    </row>
    <row r="101" spans="1:9" x14ac:dyDescent="0.25">
      <c r="A101">
        <v>100</v>
      </c>
      <c r="B101">
        <v>4</v>
      </c>
      <c r="C101" t="s">
        <v>234</v>
      </c>
      <c r="D101" t="s">
        <v>235</v>
      </c>
      <c r="E101" s="5">
        <v>620417.25</v>
      </c>
      <c r="F101">
        <v>20</v>
      </c>
      <c r="G101" s="5">
        <v>12408345</v>
      </c>
      <c r="H101">
        <v>617039</v>
      </c>
      <c r="I101" t="s">
        <v>244</v>
      </c>
    </row>
    <row r="102" spans="1:9" x14ac:dyDescent="0.25">
      <c r="A102">
        <v>101</v>
      </c>
      <c r="B102">
        <v>4</v>
      </c>
      <c r="C102" t="s">
        <v>236</v>
      </c>
      <c r="D102" t="s">
        <v>237</v>
      </c>
      <c r="E102" s="5">
        <v>730228.7</v>
      </c>
      <c r="F102">
        <v>14</v>
      </c>
      <c r="G102" s="5">
        <v>10223201.800000001</v>
      </c>
      <c r="H102">
        <v>617039</v>
      </c>
      <c r="I102" t="s">
        <v>244</v>
      </c>
    </row>
    <row r="103" spans="1:9" x14ac:dyDescent="0.25">
      <c r="A103">
        <v>102</v>
      </c>
      <c r="B103">
        <v>4</v>
      </c>
      <c r="C103" t="s">
        <v>238</v>
      </c>
      <c r="D103" t="s">
        <v>238</v>
      </c>
      <c r="E103" s="5">
        <v>743341.46</v>
      </c>
      <c r="F103">
        <v>12</v>
      </c>
      <c r="G103" s="5">
        <v>8920097.5199999996</v>
      </c>
      <c r="H103">
        <v>617039</v>
      </c>
      <c r="I103" t="s">
        <v>244</v>
      </c>
    </row>
    <row r="104" spans="1:9" x14ac:dyDescent="0.25">
      <c r="A104">
        <v>103</v>
      </c>
      <c r="B104">
        <v>4</v>
      </c>
      <c r="C104" t="s">
        <v>241</v>
      </c>
      <c r="D104" t="s">
        <v>242</v>
      </c>
      <c r="E104" s="5">
        <v>629144.52</v>
      </c>
      <c r="F104">
        <v>16</v>
      </c>
      <c r="G104" s="5">
        <v>10066312.32</v>
      </c>
      <c r="H104">
        <v>617039</v>
      </c>
      <c r="I104" t="s">
        <v>244</v>
      </c>
    </row>
    <row r="105" spans="1:9" x14ac:dyDescent="0.25">
      <c r="A105">
        <v>104</v>
      </c>
      <c r="B105">
        <v>5</v>
      </c>
      <c r="C105" t="s">
        <v>190</v>
      </c>
      <c r="D105" t="s">
        <v>191</v>
      </c>
      <c r="E105" s="5">
        <v>817172</v>
      </c>
      <c r="F105">
        <v>20</v>
      </c>
      <c r="G105" s="5">
        <v>16343440</v>
      </c>
      <c r="H105">
        <v>617086</v>
      </c>
      <c r="I105" t="s">
        <v>245</v>
      </c>
    </row>
    <row r="106" spans="1:9" x14ac:dyDescent="0.25">
      <c r="A106">
        <v>105</v>
      </c>
      <c r="B106">
        <v>5</v>
      </c>
      <c r="C106" t="s">
        <v>193</v>
      </c>
      <c r="D106" t="s">
        <v>194</v>
      </c>
      <c r="E106" s="5">
        <v>1196551.3899999999</v>
      </c>
      <c r="F106">
        <v>14</v>
      </c>
      <c r="G106" s="5">
        <v>16751719.460000001</v>
      </c>
      <c r="H106">
        <v>617086</v>
      </c>
      <c r="I106" t="s">
        <v>245</v>
      </c>
    </row>
    <row r="107" spans="1:9" x14ac:dyDescent="0.25">
      <c r="A107">
        <v>106</v>
      </c>
      <c r="B107">
        <v>5</v>
      </c>
      <c r="C107" t="s">
        <v>195</v>
      </c>
      <c r="D107" t="s">
        <v>196</v>
      </c>
      <c r="E107" s="5">
        <v>936189.01</v>
      </c>
      <c r="F107">
        <v>20</v>
      </c>
      <c r="G107" s="5">
        <v>18723780.199999999</v>
      </c>
      <c r="H107">
        <v>617086</v>
      </c>
      <c r="I107" t="s">
        <v>245</v>
      </c>
    </row>
    <row r="108" spans="1:9" x14ac:dyDescent="0.25">
      <c r="A108">
        <v>107</v>
      </c>
      <c r="B108">
        <v>5</v>
      </c>
      <c r="C108" t="s">
        <v>197</v>
      </c>
      <c r="D108" t="s">
        <v>198</v>
      </c>
      <c r="E108" s="5">
        <v>718097.59</v>
      </c>
      <c r="F108">
        <v>20</v>
      </c>
      <c r="G108" s="5">
        <v>14361951.800000001</v>
      </c>
      <c r="H108">
        <v>617086</v>
      </c>
      <c r="I108" t="s">
        <v>245</v>
      </c>
    </row>
    <row r="109" spans="1:9" x14ac:dyDescent="0.25">
      <c r="A109">
        <v>108</v>
      </c>
      <c r="B109">
        <v>5</v>
      </c>
      <c r="C109" t="s">
        <v>199</v>
      </c>
      <c r="D109" t="s">
        <v>200</v>
      </c>
      <c r="E109" s="5">
        <v>852940.06</v>
      </c>
      <c r="F109">
        <v>16</v>
      </c>
      <c r="G109" s="5">
        <v>13647040.960000001</v>
      </c>
      <c r="H109">
        <v>617086</v>
      </c>
      <c r="I109" t="s">
        <v>245</v>
      </c>
    </row>
    <row r="110" spans="1:9" x14ac:dyDescent="0.25">
      <c r="A110">
        <v>109</v>
      </c>
      <c r="B110">
        <v>5</v>
      </c>
      <c r="C110" t="s">
        <v>201</v>
      </c>
      <c r="D110" t="s">
        <v>202</v>
      </c>
      <c r="E110" s="5">
        <v>765509.27</v>
      </c>
      <c r="F110">
        <v>16</v>
      </c>
      <c r="G110" s="5">
        <v>12248148.32</v>
      </c>
      <c r="H110">
        <v>617086</v>
      </c>
      <c r="I110" t="s">
        <v>245</v>
      </c>
    </row>
    <row r="111" spans="1:9" x14ac:dyDescent="0.25">
      <c r="A111">
        <v>110</v>
      </c>
      <c r="B111">
        <v>5</v>
      </c>
      <c r="C111" t="s">
        <v>203</v>
      </c>
      <c r="D111" t="s">
        <v>204</v>
      </c>
      <c r="E111" s="5">
        <v>915548.78</v>
      </c>
      <c r="F111">
        <v>12</v>
      </c>
      <c r="G111" s="5">
        <v>10986585.34</v>
      </c>
      <c r="H111">
        <v>617086</v>
      </c>
      <c r="I111" t="s">
        <v>245</v>
      </c>
    </row>
    <row r="112" spans="1:9" x14ac:dyDescent="0.25">
      <c r="A112">
        <v>111</v>
      </c>
      <c r="B112">
        <v>5</v>
      </c>
      <c r="C112" t="s">
        <v>205</v>
      </c>
      <c r="D112" t="s">
        <v>206</v>
      </c>
      <c r="E112" s="5">
        <v>835107.36</v>
      </c>
      <c r="F112">
        <v>20</v>
      </c>
      <c r="G112" s="5">
        <v>16702147.199999999</v>
      </c>
      <c r="H112">
        <v>617086</v>
      </c>
      <c r="I112" t="s">
        <v>245</v>
      </c>
    </row>
    <row r="113" spans="1:9" x14ac:dyDescent="0.25">
      <c r="A113">
        <v>112</v>
      </c>
      <c r="B113">
        <v>5</v>
      </c>
      <c r="C113" t="s">
        <v>207</v>
      </c>
      <c r="D113" t="s">
        <v>208</v>
      </c>
      <c r="E113" s="5">
        <v>1017276.42</v>
      </c>
      <c r="F113">
        <v>12</v>
      </c>
      <c r="G113" s="5">
        <v>12207317.039999999</v>
      </c>
      <c r="H113">
        <v>617086</v>
      </c>
      <c r="I113" t="s">
        <v>245</v>
      </c>
    </row>
    <row r="114" spans="1:9" x14ac:dyDescent="0.25">
      <c r="A114">
        <v>113</v>
      </c>
      <c r="B114">
        <v>5</v>
      </c>
      <c r="C114" t="s">
        <v>209</v>
      </c>
      <c r="D114" t="s">
        <v>210</v>
      </c>
      <c r="E114" s="5">
        <v>812859.36</v>
      </c>
      <c r="F114">
        <v>16</v>
      </c>
      <c r="G114" s="5">
        <v>13005749.76</v>
      </c>
      <c r="H114">
        <v>617086</v>
      </c>
      <c r="I114" t="s">
        <v>245</v>
      </c>
    </row>
    <row r="115" spans="1:9" x14ac:dyDescent="0.25">
      <c r="A115">
        <v>114</v>
      </c>
      <c r="B115">
        <v>5</v>
      </c>
      <c r="C115" t="s">
        <v>211</v>
      </c>
      <c r="D115" t="s">
        <v>212</v>
      </c>
      <c r="E115" s="5">
        <v>1085603.5</v>
      </c>
      <c r="F115">
        <v>12</v>
      </c>
      <c r="G115" s="5">
        <v>13027242</v>
      </c>
      <c r="H115">
        <v>617086</v>
      </c>
      <c r="I115" t="s">
        <v>245</v>
      </c>
    </row>
    <row r="116" spans="1:9" x14ac:dyDescent="0.25">
      <c r="A116">
        <v>115</v>
      </c>
      <c r="B116">
        <v>5</v>
      </c>
      <c r="C116" t="s">
        <v>213</v>
      </c>
      <c r="D116" t="s">
        <v>214</v>
      </c>
      <c r="E116" s="5">
        <v>1003516.99</v>
      </c>
      <c r="F116">
        <v>14</v>
      </c>
      <c r="G116" s="5">
        <v>14049237.859999999</v>
      </c>
      <c r="H116">
        <v>617086</v>
      </c>
      <c r="I116" t="s">
        <v>245</v>
      </c>
    </row>
    <row r="117" spans="1:9" x14ac:dyDescent="0.25">
      <c r="A117">
        <v>116</v>
      </c>
      <c r="B117">
        <v>5</v>
      </c>
      <c r="C117" t="s">
        <v>215</v>
      </c>
      <c r="D117" t="s">
        <v>216</v>
      </c>
      <c r="E117" s="5">
        <v>933381.46</v>
      </c>
      <c r="F117">
        <v>16</v>
      </c>
      <c r="G117" s="5">
        <v>14934103.359999999</v>
      </c>
      <c r="H117">
        <v>617086</v>
      </c>
      <c r="I117" t="s">
        <v>245</v>
      </c>
    </row>
    <row r="118" spans="1:9" x14ac:dyDescent="0.25">
      <c r="A118">
        <v>117</v>
      </c>
      <c r="B118">
        <v>5</v>
      </c>
      <c r="C118" t="s">
        <v>217</v>
      </c>
      <c r="D118" t="s">
        <v>218</v>
      </c>
      <c r="E118" s="5">
        <v>797886.21</v>
      </c>
      <c r="F118">
        <v>20</v>
      </c>
      <c r="G118" s="5">
        <v>15957724.199999999</v>
      </c>
      <c r="H118">
        <v>617086</v>
      </c>
      <c r="I118" t="s">
        <v>245</v>
      </c>
    </row>
    <row r="119" spans="1:9" x14ac:dyDescent="0.25">
      <c r="A119">
        <v>118</v>
      </c>
      <c r="B119">
        <v>5</v>
      </c>
      <c r="C119" t="s">
        <v>219</v>
      </c>
      <c r="D119" t="s">
        <v>220</v>
      </c>
      <c r="E119" s="5">
        <v>665044.98</v>
      </c>
      <c r="F119">
        <v>16</v>
      </c>
      <c r="G119" s="5">
        <v>10640719.73</v>
      </c>
      <c r="H119">
        <v>617086</v>
      </c>
      <c r="I119" t="s">
        <v>245</v>
      </c>
    </row>
    <row r="120" spans="1:9" x14ac:dyDescent="0.25">
      <c r="A120">
        <v>119</v>
      </c>
      <c r="B120">
        <v>5</v>
      </c>
      <c r="C120" t="s">
        <v>221</v>
      </c>
      <c r="D120" t="s">
        <v>222</v>
      </c>
      <c r="E120" s="5">
        <v>824456.87</v>
      </c>
      <c r="F120">
        <v>12</v>
      </c>
      <c r="G120" s="5">
        <v>9893482.4399999995</v>
      </c>
      <c r="H120">
        <v>617086</v>
      </c>
      <c r="I120" t="s">
        <v>245</v>
      </c>
    </row>
    <row r="121" spans="1:9" x14ac:dyDescent="0.25">
      <c r="A121">
        <v>120</v>
      </c>
      <c r="B121">
        <v>5</v>
      </c>
      <c r="C121" t="s">
        <v>223</v>
      </c>
      <c r="D121" t="s">
        <v>224</v>
      </c>
      <c r="E121" s="5">
        <v>738938.87</v>
      </c>
      <c r="F121">
        <v>16</v>
      </c>
      <c r="G121" s="5">
        <v>11823021.92</v>
      </c>
      <c r="H121">
        <v>617086</v>
      </c>
      <c r="I121" t="s">
        <v>245</v>
      </c>
    </row>
    <row r="122" spans="1:9" x14ac:dyDescent="0.25">
      <c r="A122">
        <v>121</v>
      </c>
      <c r="B122">
        <v>5</v>
      </c>
      <c r="C122" t="s">
        <v>225</v>
      </c>
      <c r="D122" t="s">
        <v>226</v>
      </c>
      <c r="E122" s="5">
        <v>731573.42</v>
      </c>
      <c r="F122">
        <v>16</v>
      </c>
      <c r="G122" s="5">
        <v>11705174.779999999</v>
      </c>
      <c r="H122">
        <v>617086</v>
      </c>
      <c r="I122" t="s">
        <v>245</v>
      </c>
    </row>
    <row r="123" spans="1:9" x14ac:dyDescent="0.25">
      <c r="A123">
        <v>122</v>
      </c>
      <c r="B123">
        <v>5</v>
      </c>
      <c r="C123" t="s">
        <v>227</v>
      </c>
      <c r="D123" t="s">
        <v>227</v>
      </c>
      <c r="E123" s="5">
        <v>857365.46</v>
      </c>
      <c r="F123">
        <v>20</v>
      </c>
      <c r="G123" s="5">
        <v>17147309.199999999</v>
      </c>
      <c r="H123">
        <v>617086</v>
      </c>
      <c r="I123" t="s">
        <v>245</v>
      </c>
    </row>
    <row r="124" spans="1:9" x14ac:dyDescent="0.25">
      <c r="A124">
        <v>123</v>
      </c>
      <c r="B124">
        <v>5</v>
      </c>
      <c r="C124" t="s">
        <v>228</v>
      </c>
      <c r="D124" t="s">
        <v>229</v>
      </c>
      <c r="E124" s="5">
        <v>934125.78</v>
      </c>
      <c r="F124">
        <v>20</v>
      </c>
      <c r="G124" s="5">
        <v>18682515.600000001</v>
      </c>
      <c r="H124">
        <v>617086</v>
      </c>
      <c r="I124" t="s">
        <v>245</v>
      </c>
    </row>
    <row r="125" spans="1:9" x14ac:dyDescent="0.25">
      <c r="A125">
        <v>124</v>
      </c>
      <c r="B125">
        <v>5</v>
      </c>
      <c r="C125" t="s">
        <v>230</v>
      </c>
      <c r="D125" t="s">
        <v>231</v>
      </c>
      <c r="E125" s="5">
        <v>1337929.1100000001</v>
      </c>
      <c r="F125">
        <v>12</v>
      </c>
      <c r="G125" s="5">
        <v>16055149.32</v>
      </c>
      <c r="H125">
        <v>617086</v>
      </c>
      <c r="I125" t="s">
        <v>245</v>
      </c>
    </row>
    <row r="126" spans="1:9" x14ac:dyDescent="0.25">
      <c r="A126">
        <v>125</v>
      </c>
      <c r="B126">
        <v>5</v>
      </c>
      <c r="C126" t="s">
        <v>232</v>
      </c>
      <c r="D126" t="s">
        <v>233</v>
      </c>
      <c r="E126" s="5">
        <v>874780.09</v>
      </c>
      <c r="F126">
        <v>20</v>
      </c>
      <c r="G126" s="5">
        <v>17495601.800000001</v>
      </c>
      <c r="H126">
        <v>617086</v>
      </c>
      <c r="I126" t="s">
        <v>245</v>
      </c>
    </row>
    <row r="127" spans="1:9" x14ac:dyDescent="0.25">
      <c r="A127">
        <v>126</v>
      </c>
      <c r="B127">
        <v>5</v>
      </c>
      <c r="C127" t="s">
        <v>234</v>
      </c>
      <c r="D127" t="s">
        <v>235</v>
      </c>
      <c r="E127" s="5">
        <v>1016886.94</v>
      </c>
      <c r="F127">
        <v>20</v>
      </c>
      <c r="G127" s="5">
        <v>20337738.800000001</v>
      </c>
      <c r="H127">
        <v>617086</v>
      </c>
      <c r="I127" t="s">
        <v>245</v>
      </c>
    </row>
    <row r="128" spans="1:9" x14ac:dyDescent="0.25">
      <c r="A128">
        <v>127</v>
      </c>
      <c r="B128">
        <v>5</v>
      </c>
      <c r="C128" t="s">
        <v>236</v>
      </c>
      <c r="D128" t="s">
        <v>237</v>
      </c>
      <c r="E128" s="5">
        <v>874640.1</v>
      </c>
      <c r="F128">
        <v>14</v>
      </c>
      <c r="G128" s="5">
        <v>12244961.4</v>
      </c>
      <c r="H128">
        <v>617086</v>
      </c>
      <c r="I128" t="s">
        <v>245</v>
      </c>
    </row>
    <row r="129" spans="1:9" x14ac:dyDescent="0.25">
      <c r="A129">
        <v>128</v>
      </c>
      <c r="B129">
        <v>5</v>
      </c>
      <c r="C129" t="s">
        <v>238</v>
      </c>
      <c r="D129" t="s">
        <v>238</v>
      </c>
      <c r="E129" s="5">
        <v>731970.73</v>
      </c>
      <c r="F129">
        <v>12</v>
      </c>
      <c r="G129" s="5">
        <v>8783648.7599999998</v>
      </c>
      <c r="H129">
        <v>617086</v>
      </c>
      <c r="I129" t="s">
        <v>245</v>
      </c>
    </row>
    <row r="130" spans="1:9" x14ac:dyDescent="0.25">
      <c r="A130">
        <v>129</v>
      </c>
      <c r="B130">
        <v>5</v>
      </c>
      <c r="C130" t="s">
        <v>239</v>
      </c>
      <c r="D130" t="s">
        <v>240</v>
      </c>
      <c r="E130" s="5">
        <v>767646.05</v>
      </c>
      <c r="F130">
        <v>14</v>
      </c>
      <c r="G130" s="5">
        <v>10747044.76</v>
      </c>
      <c r="H130">
        <v>617086</v>
      </c>
      <c r="I130" t="s">
        <v>245</v>
      </c>
    </row>
    <row r="131" spans="1:9" x14ac:dyDescent="0.25">
      <c r="A131">
        <v>130</v>
      </c>
      <c r="B131">
        <v>5</v>
      </c>
      <c r="C131" t="s">
        <v>241</v>
      </c>
      <c r="D131" t="s">
        <v>242</v>
      </c>
      <c r="E131" s="5">
        <v>1003516.99</v>
      </c>
      <c r="F131">
        <v>16</v>
      </c>
      <c r="G131" s="5">
        <v>16056271.84</v>
      </c>
      <c r="H131">
        <v>617086</v>
      </c>
      <c r="I131" t="s">
        <v>245</v>
      </c>
    </row>
    <row r="132" spans="1:9" x14ac:dyDescent="0.25">
      <c r="A132">
        <v>131</v>
      </c>
      <c r="B132">
        <v>6</v>
      </c>
      <c r="C132" t="s">
        <v>190</v>
      </c>
      <c r="D132" t="s">
        <v>191</v>
      </c>
      <c r="E132" s="5">
        <v>717401</v>
      </c>
      <c r="F132">
        <v>20</v>
      </c>
      <c r="G132" s="5">
        <v>14348020</v>
      </c>
      <c r="H132">
        <v>617063</v>
      </c>
      <c r="I132" t="s">
        <v>246</v>
      </c>
    </row>
    <row r="133" spans="1:9" x14ac:dyDescent="0.25">
      <c r="A133">
        <v>132</v>
      </c>
      <c r="B133">
        <v>6</v>
      </c>
      <c r="C133" t="s">
        <v>193</v>
      </c>
      <c r="D133" t="s">
        <v>194</v>
      </c>
      <c r="E133" s="5">
        <v>552446.28</v>
      </c>
      <c r="F133">
        <v>14</v>
      </c>
      <c r="G133" s="5">
        <v>7734247.9199999999</v>
      </c>
      <c r="H133">
        <v>617063</v>
      </c>
      <c r="I133" t="s">
        <v>246</v>
      </c>
    </row>
    <row r="134" spans="1:9" x14ac:dyDescent="0.25">
      <c r="A134">
        <v>133</v>
      </c>
      <c r="B134">
        <v>6</v>
      </c>
      <c r="C134" t="s">
        <v>195</v>
      </c>
      <c r="D134" t="s">
        <v>196</v>
      </c>
      <c r="E134" s="5">
        <v>699015.37</v>
      </c>
      <c r="F134">
        <v>20</v>
      </c>
      <c r="G134" s="5">
        <v>13980307.4</v>
      </c>
      <c r="H134">
        <v>617063</v>
      </c>
      <c r="I134" t="s">
        <v>246</v>
      </c>
    </row>
    <row r="135" spans="1:9" x14ac:dyDescent="0.25">
      <c r="A135">
        <v>134</v>
      </c>
      <c r="B135">
        <v>6</v>
      </c>
      <c r="C135" t="s">
        <v>197</v>
      </c>
      <c r="D135" t="s">
        <v>198</v>
      </c>
      <c r="E135" s="5">
        <v>841209.14</v>
      </c>
      <c r="F135">
        <v>20</v>
      </c>
      <c r="G135" s="5">
        <v>16824182.800000001</v>
      </c>
      <c r="H135">
        <v>617063</v>
      </c>
      <c r="I135" t="s">
        <v>246</v>
      </c>
    </row>
    <row r="136" spans="1:9" x14ac:dyDescent="0.25">
      <c r="A136">
        <v>135</v>
      </c>
      <c r="B136">
        <v>6</v>
      </c>
      <c r="C136" t="s">
        <v>201</v>
      </c>
      <c r="D136" t="s">
        <v>202</v>
      </c>
      <c r="E136" s="5">
        <v>630562.91</v>
      </c>
      <c r="F136">
        <v>16</v>
      </c>
      <c r="G136" s="5">
        <v>10089006.560000001</v>
      </c>
      <c r="H136">
        <v>617063</v>
      </c>
      <c r="I136" t="s">
        <v>246</v>
      </c>
    </row>
    <row r="137" spans="1:9" x14ac:dyDescent="0.25">
      <c r="A137">
        <v>136</v>
      </c>
      <c r="B137">
        <v>6</v>
      </c>
      <c r="C137" t="s">
        <v>203</v>
      </c>
      <c r="D137" t="s">
        <v>204</v>
      </c>
      <c r="E137" s="5">
        <v>741663.3</v>
      </c>
      <c r="F137">
        <v>12</v>
      </c>
      <c r="G137" s="5">
        <v>8899959.5999999996</v>
      </c>
      <c r="H137">
        <v>617063</v>
      </c>
      <c r="I137" t="s">
        <v>246</v>
      </c>
    </row>
    <row r="138" spans="1:9" x14ac:dyDescent="0.25">
      <c r="A138">
        <v>137</v>
      </c>
      <c r="B138">
        <v>6</v>
      </c>
      <c r="C138" t="s">
        <v>205</v>
      </c>
      <c r="D138" t="s">
        <v>206</v>
      </c>
      <c r="E138" s="5">
        <v>696445.9</v>
      </c>
      <c r="F138">
        <v>20</v>
      </c>
      <c r="G138" s="5">
        <v>13928918</v>
      </c>
      <c r="H138">
        <v>617063</v>
      </c>
      <c r="I138" t="s">
        <v>246</v>
      </c>
    </row>
    <row r="139" spans="1:9" x14ac:dyDescent="0.25">
      <c r="A139">
        <v>138</v>
      </c>
      <c r="B139">
        <v>6</v>
      </c>
      <c r="C139" t="s">
        <v>207</v>
      </c>
      <c r="D139" t="s">
        <v>208</v>
      </c>
      <c r="E139" s="5">
        <v>761585.3</v>
      </c>
      <c r="F139">
        <v>12</v>
      </c>
      <c r="G139" s="5">
        <v>9139023.5999999996</v>
      </c>
      <c r="H139">
        <v>617063</v>
      </c>
      <c r="I139" t="s">
        <v>246</v>
      </c>
    </row>
    <row r="140" spans="1:9" x14ac:dyDescent="0.25">
      <c r="A140">
        <v>139</v>
      </c>
      <c r="B140">
        <v>6</v>
      </c>
      <c r="C140" t="s">
        <v>209</v>
      </c>
      <c r="D140" t="s">
        <v>210</v>
      </c>
      <c r="E140" s="5">
        <v>790832.79</v>
      </c>
      <c r="F140">
        <v>16</v>
      </c>
      <c r="G140" s="5">
        <v>12653324.640000001</v>
      </c>
      <c r="H140">
        <v>617063</v>
      </c>
      <c r="I140" t="s">
        <v>246</v>
      </c>
    </row>
    <row r="141" spans="1:9" x14ac:dyDescent="0.25">
      <c r="A141">
        <v>140</v>
      </c>
      <c r="B141">
        <v>6</v>
      </c>
      <c r="C141" t="s">
        <v>211</v>
      </c>
      <c r="D141" t="s">
        <v>212</v>
      </c>
      <c r="E141" s="5">
        <v>807520.34</v>
      </c>
      <c r="F141">
        <v>12</v>
      </c>
      <c r="G141" s="5">
        <v>9690244.0800000001</v>
      </c>
      <c r="H141">
        <v>617063</v>
      </c>
      <c r="I141" t="s">
        <v>246</v>
      </c>
    </row>
    <row r="142" spans="1:9" x14ac:dyDescent="0.25">
      <c r="A142">
        <v>141</v>
      </c>
      <c r="B142">
        <v>6</v>
      </c>
      <c r="C142" t="s">
        <v>213</v>
      </c>
      <c r="D142" t="s">
        <v>214</v>
      </c>
      <c r="E142" s="5">
        <v>815905.07</v>
      </c>
      <c r="F142">
        <v>14</v>
      </c>
      <c r="G142" s="5">
        <v>11422670.98</v>
      </c>
      <c r="H142">
        <v>617063</v>
      </c>
      <c r="I142" t="s">
        <v>246</v>
      </c>
    </row>
    <row r="143" spans="1:9" x14ac:dyDescent="0.25">
      <c r="A143">
        <v>142</v>
      </c>
      <c r="B143">
        <v>6</v>
      </c>
      <c r="C143" t="s">
        <v>215</v>
      </c>
      <c r="D143" t="s">
        <v>216</v>
      </c>
      <c r="E143" s="5">
        <v>748293.59</v>
      </c>
      <c r="F143">
        <v>16</v>
      </c>
      <c r="G143" s="5">
        <v>11972697.439999999</v>
      </c>
      <c r="H143">
        <v>617063</v>
      </c>
      <c r="I143" t="s">
        <v>246</v>
      </c>
    </row>
    <row r="144" spans="1:9" x14ac:dyDescent="0.25">
      <c r="A144">
        <v>143</v>
      </c>
      <c r="B144">
        <v>6</v>
      </c>
      <c r="C144" t="s">
        <v>217</v>
      </c>
      <c r="D144" t="s">
        <v>218</v>
      </c>
      <c r="E144" s="5">
        <v>799482.6</v>
      </c>
      <c r="F144">
        <v>20</v>
      </c>
      <c r="G144" s="5">
        <v>15989652</v>
      </c>
      <c r="H144">
        <v>617063</v>
      </c>
      <c r="I144" t="s">
        <v>246</v>
      </c>
    </row>
    <row r="145" spans="1:9" x14ac:dyDescent="0.25">
      <c r="A145">
        <v>144</v>
      </c>
      <c r="B145">
        <v>6</v>
      </c>
      <c r="C145" t="s">
        <v>219</v>
      </c>
      <c r="D145" t="s">
        <v>220</v>
      </c>
      <c r="E145" s="5">
        <v>552446.28</v>
      </c>
      <c r="F145">
        <v>16</v>
      </c>
      <c r="G145" s="5">
        <v>8839140.4800000004</v>
      </c>
      <c r="H145">
        <v>617063</v>
      </c>
      <c r="I145" t="s">
        <v>246</v>
      </c>
    </row>
    <row r="146" spans="1:9" x14ac:dyDescent="0.25">
      <c r="A146">
        <v>145</v>
      </c>
      <c r="B146">
        <v>6</v>
      </c>
      <c r="C146" t="s">
        <v>221</v>
      </c>
      <c r="D146" t="s">
        <v>222</v>
      </c>
      <c r="E146" s="5">
        <v>732287.47</v>
      </c>
      <c r="F146">
        <v>12</v>
      </c>
      <c r="G146" s="5">
        <v>8787449.6400000006</v>
      </c>
      <c r="H146">
        <v>617063</v>
      </c>
      <c r="I146" t="s">
        <v>246</v>
      </c>
    </row>
    <row r="147" spans="1:9" x14ac:dyDescent="0.25">
      <c r="A147">
        <v>146</v>
      </c>
      <c r="B147">
        <v>6</v>
      </c>
      <c r="C147" t="s">
        <v>223</v>
      </c>
      <c r="D147" t="s">
        <v>224</v>
      </c>
      <c r="E147" s="5">
        <v>613829.19999999995</v>
      </c>
      <c r="F147">
        <v>16</v>
      </c>
      <c r="G147" s="5">
        <v>9821267.1999999993</v>
      </c>
      <c r="H147">
        <v>617063</v>
      </c>
      <c r="I147" t="s">
        <v>246</v>
      </c>
    </row>
    <row r="148" spans="1:9" x14ac:dyDescent="0.25">
      <c r="A148">
        <v>147</v>
      </c>
      <c r="B148">
        <v>6</v>
      </c>
      <c r="C148" t="s">
        <v>225</v>
      </c>
      <c r="D148" t="s">
        <v>226</v>
      </c>
      <c r="E148" s="5">
        <v>711749.51</v>
      </c>
      <c r="F148">
        <v>16</v>
      </c>
      <c r="G148" s="5">
        <v>11387992.18</v>
      </c>
      <c r="H148">
        <v>617063</v>
      </c>
      <c r="I148" t="s">
        <v>246</v>
      </c>
    </row>
    <row r="149" spans="1:9" x14ac:dyDescent="0.25">
      <c r="A149">
        <v>148</v>
      </c>
      <c r="B149">
        <v>6</v>
      </c>
      <c r="C149" t="s">
        <v>227</v>
      </c>
      <c r="D149" t="s">
        <v>227</v>
      </c>
      <c r="E149" s="5">
        <v>765132.71</v>
      </c>
      <c r="F149">
        <v>20</v>
      </c>
      <c r="G149" s="5">
        <v>15302654.199999999</v>
      </c>
      <c r="H149">
        <v>617063</v>
      </c>
      <c r="I149" t="s">
        <v>246</v>
      </c>
    </row>
    <row r="150" spans="1:9" x14ac:dyDescent="0.25">
      <c r="A150">
        <v>149</v>
      </c>
      <c r="B150">
        <v>6</v>
      </c>
      <c r="C150" t="s">
        <v>228</v>
      </c>
      <c r="D150" t="s">
        <v>229</v>
      </c>
      <c r="E150" s="5">
        <v>552446.28</v>
      </c>
      <c r="F150">
        <v>20</v>
      </c>
      <c r="G150" s="5">
        <v>11048925.6</v>
      </c>
      <c r="H150">
        <v>617063</v>
      </c>
      <c r="I150" t="s">
        <v>246</v>
      </c>
    </row>
    <row r="151" spans="1:9" x14ac:dyDescent="0.25">
      <c r="A151">
        <v>150</v>
      </c>
      <c r="B151">
        <v>6</v>
      </c>
      <c r="C151" t="s">
        <v>230</v>
      </c>
      <c r="D151" t="s">
        <v>231</v>
      </c>
      <c r="E151" s="5">
        <v>867532.6</v>
      </c>
      <c r="F151">
        <v>12</v>
      </c>
      <c r="G151" s="5">
        <v>10410391.199999999</v>
      </c>
      <c r="H151">
        <v>617063</v>
      </c>
      <c r="I151" t="s">
        <v>246</v>
      </c>
    </row>
    <row r="152" spans="1:9" x14ac:dyDescent="0.25">
      <c r="A152">
        <v>151</v>
      </c>
      <c r="B152">
        <v>6</v>
      </c>
      <c r="C152" t="s">
        <v>232</v>
      </c>
      <c r="D152" t="s">
        <v>233</v>
      </c>
      <c r="E152" s="5">
        <v>675858.26</v>
      </c>
      <c r="F152">
        <v>20</v>
      </c>
      <c r="G152" s="5">
        <v>13517165.199999999</v>
      </c>
      <c r="H152">
        <v>617063</v>
      </c>
      <c r="I152" t="s">
        <v>246</v>
      </c>
    </row>
    <row r="153" spans="1:9" x14ac:dyDescent="0.25">
      <c r="A153">
        <v>152</v>
      </c>
      <c r="B153">
        <v>6</v>
      </c>
      <c r="C153" t="s">
        <v>234</v>
      </c>
      <c r="D153" t="s">
        <v>235</v>
      </c>
      <c r="E153" s="5">
        <v>1062006.8700000001</v>
      </c>
      <c r="F153">
        <v>20</v>
      </c>
      <c r="G153" s="5">
        <v>21240137.399999999</v>
      </c>
      <c r="H153">
        <v>617063</v>
      </c>
      <c r="I153" t="s">
        <v>246</v>
      </c>
    </row>
    <row r="154" spans="1:9" x14ac:dyDescent="0.25">
      <c r="A154">
        <v>153</v>
      </c>
      <c r="B154">
        <v>6</v>
      </c>
      <c r="C154" t="s">
        <v>236</v>
      </c>
      <c r="D154" t="s">
        <v>237</v>
      </c>
      <c r="E154" s="5">
        <v>855180</v>
      </c>
      <c r="F154">
        <v>14</v>
      </c>
      <c r="G154" s="5">
        <v>11972520</v>
      </c>
      <c r="H154">
        <v>617063</v>
      </c>
      <c r="I154" t="s">
        <v>246</v>
      </c>
    </row>
    <row r="155" spans="1:9" x14ac:dyDescent="0.25">
      <c r="A155">
        <v>154</v>
      </c>
      <c r="B155">
        <v>6</v>
      </c>
      <c r="C155" t="s">
        <v>238</v>
      </c>
      <c r="D155" t="s">
        <v>238</v>
      </c>
      <c r="E155" s="5">
        <v>727219.73</v>
      </c>
      <c r="F155">
        <v>12</v>
      </c>
      <c r="G155" s="5">
        <v>8726636.7599999998</v>
      </c>
      <c r="H155">
        <v>617063</v>
      </c>
      <c r="I155" t="s">
        <v>246</v>
      </c>
    </row>
    <row r="156" spans="1:9" x14ac:dyDescent="0.25">
      <c r="A156">
        <v>155</v>
      </c>
      <c r="B156">
        <v>6</v>
      </c>
      <c r="C156" t="s">
        <v>241</v>
      </c>
      <c r="D156" t="s">
        <v>242</v>
      </c>
      <c r="E156" s="5">
        <v>704184.67</v>
      </c>
      <c r="F156">
        <v>16</v>
      </c>
      <c r="G156" s="5">
        <v>11266954.720000001</v>
      </c>
      <c r="H156">
        <v>617063</v>
      </c>
      <c r="I156" t="s">
        <v>246</v>
      </c>
    </row>
    <row r="157" spans="1:9" x14ac:dyDescent="0.25">
      <c r="A157">
        <v>156</v>
      </c>
      <c r="B157">
        <v>7</v>
      </c>
      <c r="C157" t="s">
        <v>190</v>
      </c>
      <c r="D157" t="s">
        <v>191</v>
      </c>
      <c r="E157" s="5">
        <v>197166.5</v>
      </c>
      <c r="F157">
        <v>20</v>
      </c>
      <c r="G157" s="5">
        <v>3943330</v>
      </c>
      <c r="H157">
        <v>617064</v>
      </c>
      <c r="I157" t="s">
        <v>247</v>
      </c>
    </row>
    <row r="158" spans="1:9" x14ac:dyDescent="0.25">
      <c r="A158">
        <v>157</v>
      </c>
      <c r="B158">
        <v>7</v>
      </c>
      <c r="C158" t="s">
        <v>193</v>
      </c>
      <c r="D158" t="s">
        <v>194</v>
      </c>
      <c r="E158" s="5">
        <v>251293.38</v>
      </c>
      <c r="F158">
        <v>14</v>
      </c>
      <c r="G158" s="5">
        <v>3518107.32</v>
      </c>
      <c r="H158">
        <v>617064</v>
      </c>
      <c r="I158" t="s">
        <v>247</v>
      </c>
    </row>
    <row r="159" spans="1:9" x14ac:dyDescent="0.25">
      <c r="A159">
        <v>158</v>
      </c>
      <c r="B159">
        <v>7</v>
      </c>
      <c r="C159" t="s">
        <v>195</v>
      </c>
      <c r="D159" t="s">
        <v>196</v>
      </c>
      <c r="E159" s="5">
        <v>270882.7</v>
      </c>
      <c r="F159">
        <v>20</v>
      </c>
      <c r="G159" s="5">
        <v>5417654</v>
      </c>
      <c r="H159">
        <v>617064</v>
      </c>
      <c r="I159" t="s">
        <v>247</v>
      </c>
    </row>
    <row r="160" spans="1:9" x14ac:dyDescent="0.25">
      <c r="A160">
        <v>159</v>
      </c>
      <c r="B160">
        <v>7</v>
      </c>
      <c r="C160" t="s">
        <v>197</v>
      </c>
      <c r="D160" t="s">
        <v>198</v>
      </c>
      <c r="E160" s="5">
        <v>195551.16</v>
      </c>
      <c r="F160">
        <v>20</v>
      </c>
      <c r="G160" s="5">
        <v>3911023.2</v>
      </c>
      <c r="H160">
        <v>617064</v>
      </c>
      <c r="I160" t="s">
        <v>247</v>
      </c>
    </row>
    <row r="161" spans="1:9" x14ac:dyDescent="0.25">
      <c r="A161">
        <v>160</v>
      </c>
      <c r="B161">
        <v>7</v>
      </c>
      <c r="C161" t="s">
        <v>199</v>
      </c>
      <c r="D161" t="s">
        <v>200</v>
      </c>
      <c r="E161" s="5">
        <v>178684.52</v>
      </c>
      <c r="F161">
        <v>16</v>
      </c>
      <c r="G161" s="5">
        <v>2858952.32</v>
      </c>
      <c r="H161">
        <v>617064</v>
      </c>
      <c r="I161" t="s">
        <v>247</v>
      </c>
    </row>
    <row r="162" spans="1:9" x14ac:dyDescent="0.25">
      <c r="A162">
        <v>161</v>
      </c>
      <c r="B162">
        <v>7</v>
      </c>
      <c r="C162" t="s">
        <v>201</v>
      </c>
      <c r="D162" t="s">
        <v>202</v>
      </c>
      <c r="E162" s="5">
        <v>179573.54</v>
      </c>
      <c r="F162">
        <v>16</v>
      </c>
      <c r="G162" s="5">
        <v>2873176.64</v>
      </c>
      <c r="H162">
        <v>617064</v>
      </c>
      <c r="I162" t="s">
        <v>247</v>
      </c>
    </row>
    <row r="163" spans="1:9" x14ac:dyDescent="0.25">
      <c r="A163">
        <v>162</v>
      </c>
      <c r="B163">
        <v>7</v>
      </c>
      <c r="C163" t="s">
        <v>203</v>
      </c>
      <c r="D163" t="s">
        <v>204</v>
      </c>
      <c r="E163" s="5">
        <v>162800.93</v>
      </c>
      <c r="F163">
        <v>12</v>
      </c>
      <c r="G163" s="5">
        <v>1953611.16</v>
      </c>
      <c r="H163">
        <v>617064</v>
      </c>
      <c r="I163" t="s">
        <v>247</v>
      </c>
    </row>
    <row r="164" spans="1:9" x14ac:dyDescent="0.25">
      <c r="A164">
        <v>163</v>
      </c>
      <c r="B164">
        <v>7</v>
      </c>
      <c r="C164" t="s">
        <v>205</v>
      </c>
      <c r="D164" t="s">
        <v>206</v>
      </c>
      <c r="E164" s="5">
        <v>216720.43</v>
      </c>
      <c r="F164">
        <v>20</v>
      </c>
      <c r="G164" s="5">
        <v>4334408.5999999996</v>
      </c>
      <c r="H164">
        <v>617064</v>
      </c>
      <c r="I164" t="s">
        <v>247</v>
      </c>
    </row>
    <row r="165" spans="1:9" x14ac:dyDescent="0.25">
      <c r="A165">
        <v>164</v>
      </c>
      <c r="B165">
        <v>7</v>
      </c>
      <c r="C165" t="s">
        <v>207</v>
      </c>
      <c r="D165" t="s">
        <v>208</v>
      </c>
      <c r="E165" s="5">
        <v>207275.04</v>
      </c>
      <c r="F165">
        <v>12</v>
      </c>
      <c r="G165" s="5">
        <v>2487300.48</v>
      </c>
      <c r="H165">
        <v>617064</v>
      </c>
      <c r="I165" t="s">
        <v>247</v>
      </c>
    </row>
    <row r="166" spans="1:9" x14ac:dyDescent="0.25">
      <c r="A166">
        <v>165</v>
      </c>
      <c r="B166">
        <v>7</v>
      </c>
      <c r="C166" t="s">
        <v>209</v>
      </c>
      <c r="D166" t="s">
        <v>210</v>
      </c>
      <c r="E166" s="5">
        <v>193741.03</v>
      </c>
      <c r="F166">
        <v>16</v>
      </c>
      <c r="G166" s="5">
        <v>3099856.46</v>
      </c>
      <c r="H166">
        <v>617064</v>
      </c>
      <c r="I166" t="s">
        <v>247</v>
      </c>
    </row>
    <row r="167" spans="1:9" x14ac:dyDescent="0.25">
      <c r="A167">
        <v>166</v>
      </c>
      <c r="B167">
        <v>7</v>
      </c>
      <c r="C167" t="s">
        <v>211</v>
      </c>
      <c r="D167" t="s">
        <v>212</v>
      </c>
      <c r="E167" s="5">
        <v>243535.94</v>
      </c>
      <c r="F167">
        <v>12</v>
      </c>
      <c r="G167" s="5">
        <v>2922431.28</v>
      </c>
      <c r="H167">
        <v>617064</v>
      </c>
      <c r="I167" t="s">
        <v>247</v>
      </c>
    </row>
    <row r="168" spans="1:9" x14ac:dyDescent="0.25">
      <c r="A168">
        <v>167</v>
      </c>
      <c r="B168">
        <v>7</v>
      </c>
      <c r="C168" t="s">
        <v>213</v>
      </c>
      <c r="D168" t="s">
        <v>214</v>
      </c>
      <c r="E168" s="5">
        <v>233875.89</v>
      </c>
      <c r="F168">
        <v>14</v>
      </c>
      <c r="G168" s="5">
        <v>3274262.46</v>
      </c>
      <c r="H168">
        <v>617064</v>
      </c>
      <c r="I168" t="s">
        <v>247</v>
      </c>
    </row>
    <row r="169" spans="1:9" x14ac:dyDescent="0.25">
      <c r="A169">
        <v>168</v>
      </c>
      <c r="B169">
        <v>7</v>
      </c>
      <c r="C169" t="s">
        <v>215</v>
      </c>
      <c r="D169" t="s">
        <v>216</v>
      </c>
      <c r="E169" s="5">
        <v>182755.13</v>
      </c>
      <c r="F169">
        <v>16</v>
      </c>
      <c r="G169" s="5">
        <v>2924082.08</v>
      </c>
      <c r="H169">
        <v>617064</v>
      </c>
      <c r="I169" t="s">
        <v>247</v>
      </c>
    </row>
    <row r="170" spans="1:9" x14ac:dyDescent="0.25">
      <c r="A170">
        <v>169</v>
      </c>
      <c r="B170">
        <v>7</v>
      </c>
      <c r="C170" t="s">
        <v>217</v>
      </c>
      <c r="D170" t="s">
        <v>218</v>
      </c>
      <c r="E170" s="5">
        <v>248296.65</v>
      </c>
      <c r="F170">
        <v>20</v>
      </c>
      <c r="G170" s="5">
        <v>4965933</v>
      </c>
      <c r="H170">
        <v>617064</v>
      </c>
      <c r="I170" t="s">
        <v>247</v>
      </c>
    </row>
    <row r="171" spans="1:9" x14ac:dyDescent="0.25">
      <c r="A171">
        <v>170</v>
      </c>
      <c r="B171">
        <v>7</v>
      </c>
      <c r="C171" t="s">
        <v>219</v>
      </c>
      <c r="D171" t="s">
        <v>220</v>
      </c>
      <c r="E171" s="5">
        <v>173675.39</v>
      </c>
      <c r="F171">
        <v>16</v>
      </c>
      <c r="G171" s="5">
        <v>2778806.24</v>
      </c>
      <c r="H171">
        <v>617064</v>
      </c>
      <c r="I171" t="s">
        <v>247</v>
      </c>
    </row>
    <row r="172" spans="1:9" x14ac:dyDescent="0.25">
      <c r="A172">
        <v>171</v>
      </c>
      <c r="B172">
        <v>7</v>
      </c>
      <c r="C172" t="s">
        <v>221</v>
      </c>
      <c r="D172" t="s">
        <v>222</v>
      </c>
      <c r="E172" s="5">
        <v>238341.83</v>
      </c>
      <c r="F172">
        <v>12</v>
      </c>
      <c r="G172" s="5">
        <v>2860101.96</v>
      </c>
      <c r="H172">
        <v>617064</v>
      </c>
      <c r="I172" t="s">
        <v>247</v>
      </c>
    </row>
    <row r="173" spans="1:9" x14ac:dyDescent="0.25">
      <c r="A173">
        <v>172</v>
      </c>
      <c r="B173">
        <v>7</v>
      </c>
      <c r="C173" t="s">
        <v>223</v>
      </c>
      <c r="D173" t="s">
        <v>224</v>
      </c>
      <c r="E173" s="5">
        <v>173221.46</v>
      </c>
      <c r="F173">
        <v>16</v>
      </c>
      <c r="G173" s="5">
        <v>2771543.36</v>
      </c>
      <c r="H173">
        <v>617064</v>
      </c>
      <c r="I173" t="s">
        <v>247</v>
      </c>
    </row>
    <row r="174" spans="1:9" x14ac:dyDescent="0.25">
      <c r="A174">
        <v>173</v>
      </c>
      <c r="B174">
        <v>7</v>
      </c>
      <c r="C174" t="s">
        <v>225</v>
      </c>
      <c r="D174" t="s">
        <v>226</v>
      </c>
      <c r="E174" s="5">
        <v>215267.81</v>
      </c>
      <c r="F174">
        <v>16</v>
      </c>
      <c r="G174" s="5">
        <v>3444284.96</v>
      </c>
      <c r="H174">
        <v>617064</v>
      </c>
      <c r="I174" t="s">
        <v>247</v>
      </c>
    </row>
    <row r="175" spans="1:9" x14ac:dyDescent="0.25">
      <c r="A175">
        <v>174</v>
      </c>
      <c r="B175">
        <v>7</v>
      </c>
      <c r="C175" t="s">
        <v>227</v>
      </c>
      <c r="D175" t="s">
        <v>227</v>
      </c>
      <c r="E175" s="5">
        <v>211134.44</v>
      </c>
      <c r="F175">
        <v>20</v>
      </c>
      <c r="G175" s="5">
        <v>4222688.8</v>
      </c>
      <c r="H175">
        <v>617064</v>
      </c>
      <c r="I175" t="s">
        <v>247</v>
      </c>
    </row>
    <row r="176" spans="1:9" x14ac:dyDescent="0.25">
      <c r="A176">
        <v>175</v>
      </c>
      <c r="B176">
        <v>7</v>
      </c>
      <c r="C176" t="s">
        <v>228</v>
      </c>
      <c r="D176" t="s">
        <v>229</v>
      </c>
      <c r="E176" s="5">
        <v>199526.16</v>
      </c>
      <c r="F176">
        <v>20</v>
      </c>
      <c r="G176" s="5">
        <v>3990523.2</v>
      </c>
      <c r="H176">
        <v>617064</v>
      </c>
      <c r="I176" t="s">
        <v>247</v>
      </c>
    </row>
    <row r="177" spans="1:9" x14ac:dyDescent="0.25">
      <c r="A177">
        <v>176</v>
      </c>
      <c r="B177">
        <v>7</v>
      </c>
      <c r="C177" t="s">
        <v>230</v>
      </c>
      <c r="D177" t="s">
        <v>231</v>
      </c>
      <c r="E177" s="5">
        <v>348915.66</v>
      </c>
      <c r="F177">
        <v>12</v>
      </c>
      <c r="G177" s="5">
        <v>4186987.92</v>
      </c>
      <c r="H177">
        <v>617064</v>
      </c>
      <c r="I177" t="s">
        <v>247</v>
      </c>
    </row>
    <row r="178" spans="1:9" x14ac:dyDescent="0.25">
      <c r="A178">
        <v>177</v>
      </c>
      <c r="B178">
        <v>7</v>
      </c>
      <c r="C178" t="s">
        <v>232</v>
      </c>
      <c r="D178" t="s">
        <v>233</v>
      </c>
      <c r="E178" s="5">
        <v>256047.23</v>
      </c>
      <c r="F178">
        <v>20</v>
      </c>
      <c r="G178" s="5">
        <v>5120944.5999999996</v>
      </c>
      <c r="H178">
        <v>617064</v>
      </c>
      <c r="I178" t="s">
        <v>247</v>
      </c>
    </row>
    <row r="179" spans="1:9" x14ac:dyDescent="0.25">
      <c r="A179">
        <v>178</v>
      </c>
      <c r="B179">
        <v>7</v>
      </c>
      <c r="C179" t="s">
        <v>234</v>
      </c>
      <c r="D179" t="s">
        <v>235</v>
      </c>
      <c r="E179" s="5">
        <v>145032.19</v>
      </c>
      <c r="F179">
        <v>20</v>
      </c>
      <c r="G179" s="5">
        <v>2900643.8</v>
      </c>
      <c r="H179">
        <v>617064</v>
      </c>
      <c r="I179" t="s">
        <v>247</v>
      </c>
    </row>
    <row r="180" spans="1:9" x14ac:dyDescent="0.25">
      <c r="A180">
        <v>179</v>
      </c>
      <c r="B180">
        <v>7</v>
      </c>
      <c r="C180" t="s">
        <v>236</v>
      </c>
      <c r="D180" t="s">
        <v>237</v>
      </c>
      <c r="E180" s="5">
        <v>248478.57</v>
      </c>
      <c r="F180">
        <v>14</v>
      </c>
      <c r="G180" s="5">
        <v>3478699.98</v>
      </c>
      <c r="H180">
        <v>617064</v>
      </c>
      <c r="I180" t="s">
        <v>247</v>
      </c>
    </row>
    <row r="181" spans="1:9" x14ac:dyDescent="0.25">
      <c r="A181">
        <v>180</v>
      </c>
      <c r="B181">
        <v>7</v>
      </c>
      <c r="C181" t="s">
        <v>238</v>
      </c>
      <c r="D181" t="s">
        <v>238</v>
      </c>
      <c r="E181" s="5">
        <v>191148.57</v>
      </c>
      <c r="F181">
        <v>12</v>
      </c>
      <c r="G181" s="5">
        <v>2293782.84</v>
      </c>
      <c r="H181">
        <v>617064</v>
      </c>
      <c r="I181" t="s">
        <v>247</v>
      </c>
    </row>
    <row r="182" spans="1:9" x14ac:dyDescent="0.25">
      <c r="A182">
        <v>181</v>
      </c>
      <c r="B182">
        <v>7</v>
      </c>
      <c r="C182" t="s">
        <v>239</v>
      </c>
      <c r="D182" t="s">
        <v>240</v>
      </c>
      <c r="E182" s="5">
        <v>180538</v>
      </c>
      <c r="F182">
        <v>14</v>
      </c>
      <c r="G182" s="5">
        <v>2527532</v>
      </c>
      <c r="H182">
        <v>617064</v>
      </c>
      <c r="I182" t="s">
        <v>247</v>
      </c>
    </row>
    <row r="183" spans="1:9" x14ac:dyDescent="0.25">
      <c r="A183">
        <v>182</v>
      </c>
      <c r="B183">
        <v>7</v>
      </c>
      <c r="C183" t="s">
        <v>241</v>
      </c>
      <c r="D183" t="s">
        <v>242</v>
      </c>
      <c r="E183" s="5">
        <v>146520.84</v>
      </c>
      <c r="F183">
        <v>16</v>
      </c>
      <c r="G183" s="5">
        <v>2344333.39</v>
      </c>
      <c r="H183">
        <v>617064</v>
      </c>
      <c r="I183" t="s">
        <v>247</v>
      </c>
    </row>
    <row r="184" spans="1:9" x14ac:dyDescent="0.25">
      <c r="A184">
        <v>183</v>
      </c>
      <c r="B184">
        <v>8</v>
      </c>
      <c r="C184" t="s">
        <v>190</v>
      </c>
      <c r="D184" t="s">
        <v>191</v>
      </c>
      <c r="E184" s="5">
        <v>294330.78000000003</v>
      </c>
      <c r="F184">
        <v>20</v>
      </c>
      <c r="G184" s="5">
        <v>5886615.5999999996</v>
      </c>
      <c r="H184">
        <v>617065</v>
      </c>
      <c r="I184" t="s">
        <v>247</v>
      </c>
    </row>
    <row r="185" spans="1:9" x14ac:dyDescent="0.25">
      <c r="A185">
        <v>184</v>
      </c>
      <c r="B185">
        <v>8</v>
      </c>
      <c r="C185" t="s">
        <v>193</v>
      </c>
      <c r="D185" t="s">
        <v>194</v>
      </c>
      <c r="E185" s="5">
        <v>190990.2</v>
      </c>
      <c r="F185">
        <v>14</v>
      </c>
      <c r="G185" s="5">
        <v>2673862.7599999998</v>
      </c>
      <c r="H185">
        <v>617065</v>
      </c>
      <c r="I185" t="s">
        <v>247</v>
      </c>
    </row>
    <row r="186" spans="1:9" x14ac:dyDescent="0.25">
      <c r="A186">
        <v>185</v>
      </c>
      <c r="B186">
        <v>8</v>
      </c>
      <c r="C186" t="s">
        <v>195</v>
      </c>
      <c r="D186" t="s">
        <v>196</v>
      </c>
      <c r="E186" s="5">
        <v>213205.88</v>
      </c>
      <c r="F186">
        <v>20</v>
      </c>
      <c r="G186" s="5">
        <v>4264117.5999999996</v>
      </c>
      <c r="H186">
        <v>617065</v>
      </c>
      <c r="I186" t="s">
        <v>247</v>
      </c>
    </row>
    <row r="187" spans="1:9" x14ac:dyDescent="0.25">
      <c r="A187">
        <v>186</v>
      </c>
      <c r="B187">
        <v>8</v>
      </c>
      <c r="C187" t="s">
        <v>197</v>
      </c>
      <c r="D187" t="s">
        <v>198</v>
      </c>
      <c r="E187" s="5">
        <v>378187.52000000002</v>
      </c>
      <c r="F187">
        <v>20</v>
      </c>
      <c r="G187" s="5">
        <v>7563750.4000000004</v>
      </c>
      <c r="H187">
        <v>617065</v>
      </c>
      <c r="I187" t="s">
        <v>247</v>
      </c>
    </row>
    <row r="188" spans="1:9" x14ac:dyDescent="0.25">
      <c r="A188">
        <v>187</v>
      </c>
      <c r="B188">
        <v>8</v>
      </c>
      <c r="C188" t="s">
        <v>199</v>
      </c>
      <c r="D188" t="s">
        <v>200</v>
      </c>
      <c r="E188" s="5">
        <v>295512.2</v>
      </c>
      <c r="F188">
        <v>16</v>
      </c>
      <c r="G188" s="5">
        <v>4728195.2</v>
      </c>
      <c r="H188">
        <v>617065</v>
      </c>
      <c r="I188" t="s">
        <v>247</v>
      </c>
    </row>
    <row r="189" spans="1:9" x14ac:dyDescent="0.25">
      <c r="A189">
        <v>188</v>
      </c>
      <c r="B189">
        <v>8</v>
      </c>
      <c r="C189" t="s">
        <v>201</v>
      </c>
      <c r="D189" t="s">
        <v>202</v>
      </c>
      <c r="E189" s="5">
        <v>212211.33</v>
      </c>
      <c r="F189">
        <v>16</v>
      </c>
      <c r="G189" s="5">
        <v>3395381.28</v>
      </c>
      <c r="H189">
        <v>617065</v>
      </c>
      <c r="I189" t="s">
        <v>247</v>
      </c>
    </row>
    <row r="190" spans="1:9" x14ac:dyDescent="0.25">
      <c r="A190">
        <v>189</v>
      </c>
      <c r="B190">
        <v>8</v>
      </c>
      <c r="C190" t="s">
        <v>203</v>
      </c>
      <c r="D190" t="s">
        <v>204</v>
      </c>
      <c r="E190" s="5">
        <v>244779.55</v>
      </c>
      <c r="F190">
        <v>12</v>
      </c>
      <c r="G190" s="5">
        <v>2937354.6</v>
      </c>
      <c r="H190">
        <v>617065</v>
      </c>
      <c r="I190" t="s">
        <v>247</v>
      </c>
    </row>
    <row r="191" spans="1:9" x14ac:dyDescent="0.25">
      <c r="A191">
        <v>190</v>
      </c>
      <c r="B191">
        <v>8</v>
      </c>
      <c r="C191" t="s">
        <v>205</v>
      </c>
      <c r="D191" t="s">
        <v>206</v>
      </c>
      <c r="E191" s="5">
        <v>254929.16</v>
      </c>
      <c r="F191">
        <v>20</v>
      </c>
      <c r="G191" s="5">
        <v>5098583.16</v>
      </c>
      <c r="H191">
        <v>617065</v>
      </c>
      <c r="I191" t="s">
        <v>247</v>
      </c>
    </row>
    <row r="192" spans="1:9" x14ac:dyDescent="0.25">
      <c r="A192">
        <v>191</v>
      </c>
      <c r="B192">
        <v>8</v>
      </c>
      <c r="C192" t="s">
        <v>207</v>
      </c>
      <c r="D192" t="s">
        <v>208</v>
      </c>
      <c r="E192" s="5">
        <v>203437.82</v>
      </c>
      <c r="F192">
        <v>12</v>
      </c>
      <c r="G192" s="5">
        <v>2441253.84</v>
      </c>
      <c r="H192">
        <v>617065</v>
      </c>
      <c r="I192" t="s">
        <v>247</v>
      </c>
    </row>
    <row r="193" spans="1:9" x14ac:dyDescent="0.25">
      <c r="A193">
        <v>192</v>
      </c>
      <c r="B193">
        <v>8</v>
      </c>
      <c r="C193" t="s">
        <v>211</v>
      </c>
      <c r="D193" t="s">
        <v>212</v>
      </c>
      <c r="E193" s="5">
        <v>332886.09999999998</v>
      </c>
      <c r="F193">
        <v>12</v>
      </c>
      <c r="G193" s="5">
        <v>3994633.2</v>
      </c>
      <c r="H193">
        <v>617065</v>
      </c>
      <c r="I193" t="s">
        <v>247</v>
      </c>
    </row>
    <row r="194" spans="1:9" x14ac:dyDescent="0.25">
      <c r="A194">
        <v>193</v>
      </c>
      <c r="B194">
        <v>8</v>
      </c>
      <c r="C194" t="s">
        <v>213</v>
      </c>
      <c r="D194" t="s">
        <v>214</v>
      </c>
      <c r="E194" s="5">
        <v>252626.51</v>
      </c>
      <c r="F194">
        <v>14</v>
      </c>
      <c r="G194" s="5">
        <v>3536771.14</v>
      </c>
      <c r="H194">
        <v>617065</v>
      </c>
      <c r="I194" t="s">
        <v>247</v>
      </c>
    </row>
    <row r="195" spans="1:9" x14ac:dyDescent="0.25">
      <c r="A195">
        <v>194</v>
      </c>
      <c r="B195">
        <v>8</v>
      </c>
      <c r="C195" t="s">
        <v>215</v>
      </c>
      <c r="D195" t="s">
        <v>216</v>
      </c>
      <c r="E195" s="5">
        <v>299945.83</v>
      </c>
      <c r="F195">
        <v>16</v>
      </c>
      <c r="G195" s="5">
        <v>4799133.28</v>
      </c>
      <c r="H195">
        <v>617065</v>
      </c>
      <c r="I195" t="s">
        <v>247</v>
      </c>
    </row>
    <row r="196" spans="1:9" x14ac:dyDescent="0.25">
      <c r="A196">
        <v>195</v>
      </c>
      <c r="B196">
        <v>8</v>
      </c>
      <c r="C196" t="s">
        <v>217</v>
      </c>
      <c r="D196" t="s">
        <v>218</v>
      </c>
      <c r="E196" s="5">
        <v>227952.98</v>
      </c>
      <c r="F196">
        <v>20</v>
      </c>
      <c r="G196" s="5">
        <v>4559059.5999999996</v>
      </c>
      <c r="H196">
        <v>617065</v>
      </c>
      <c r="I196" t="s">
        <v>247</v>
      </c>
    </row>
    <row r="197" spans="1:9" x14ac:dyDescent="0.25">
      <c r="A197">
        <v>196</v>
      </c>
      <c r="B197">
        <v>8</v>
      </c>
      <c r="C197" t="s">
        <v>219</v>
      </c>
      <c r="D197" t="s">
        <v>220</v>
      </c>
      <c r="E197" s="5">
        <v>295512.2</v>
      </c>
      <c r="F197">
        <v>16</v>
      </c>
      <c r="G197" s="5">
        <v>4728195.2</v>
      </c>
      <c r="H197">
        <v>617065</v>
      </c>
      <c r="I197" t="s">
        <v>247</v>
      </c>
    </row>
    <row r="198" spans="1:9" x14ac:dyDescent="0.25">
      <c r="A198">
        <v>197</v>
      </c>
      <c r="B198">
        <v>8</v>
      </c>
      <c r="C198" t="s">
        <v>221</v>
      </c>
      <c r="D198" t="s">
        <v>222</v>
      </c>
      <c r="E198" s="5">
        <v>263997.23</v>
      </c>
      <c r="F198">
        <v>12</v>
      </c>
      <c r="G198" s="5">
        <v>3167966.76</v>
      </c>
      <c r="H198">
        <v>617065</v>
      </c>
      <c r="I198" t="s">
        <v>247</v>
      </c>
    </row>
    <row r="199" spans="1:9" x14ac:dyDescent="0.25">
      <c r="A199">
        <v>198</v>
      </c>
      <c r="B199">
        <v>8</v>
      </c>
      <c r="C199" t="s">
        <v>223</v>
      </c>
      <c r="D199" t="s">
        <v>224</v>
      </c>
      <c r="E199" s="5">
        <v>212211.33</v>
      </c>
      <c r="F199">
        <v>16</v>
      </c>
      <c r="G199" s="5">
        <v>3395381.28</v>
      </c>
      <c r="H199">
        <v>617065</v>
      </c>
      <c r="I199" t="s">
        <v>247</v>
      </c>
    </row>
    <row r="200" spans="1:9" x14ac:dyDescent="0.25">
      <c r="A200">
        <v>199</v>
      </c>
      <c r="B200">
        <v>8</v>
      </c>
      <c r="C200" t="s">
        <v>227</v>
      </c>
      <c r="D200" t="s">
        <v>227</v>
      </c>
      <c r="E200" s="5">
        <v>283254.62</v>
      </c>
      <c r="F200">
        <v>20</v>
      </c>
      <c r="G200" s="5">
        <v>5665092.4000000004</v>
      </c>
      <c r="H200">
        <v>617065</v>
      </c>
      <c r="I200" t="s">
        <v>247</v>
      </c>
    </row>
    <row r="201" spans="1:9" x14ac:dyDescent="0.25">
      <c r="A201">
        <v>200</v>
      </c>
      <c r="B201">
        <v>8</v>
      </c>
      <c r="C201" t="s">
        <v>228</v>
      </c>
      <c r="D201" t="s">
        <v>229</v>
      </c>
      <c r="E201" s="5">
        <v>254653.6</v>
      </c>
      <c r="F201">
        <v>20</v>
      </c>
      <c r="G201" s="5">
        <v>5093072</v>
      </c>
      <c r="H201">
        <v>617065</v>
      </c>
      <c r="I201" t="s">
        <v>247</v>
      </c>
    </row>
    <row r="202" spans="1:9" x14ac:dyDescent="0.25">
      <c r="A202">
        <v>201</v>
      </c>
      <c r="B202">
        <v>8</v>
      </c>
      <c r="C202" t="s">
        <v>230</v>
      </c>
      <c r="D202" t="s">
        <v>231</v>
      </c>
      <c r="E202" s="5">
        <v>264313.96999999997</v>
      </c>
      <c r="F202">
        <v>12</v>
      </c>
      <c r="G202" s="5">
        <v>3171767.64</v>
      </c>
      <c r="H202">
        <v>617065</v>
      </c>
      <c r="I202" t="s">
        <v>247</v>
      </c>
    </row>
    <row r="203" spans="1:9" x14ac:dyDescent="0.25">
      <c r="A203">
        <v>202</v>
      </c>
      <c r="B203">
        <v>8</v>
      </c>
      <c r="C203" t="s">
        <v>232</v>
      </c>
      <c r="D203" t="s">
        <v>233</v>
      </c>
      <c r="E203" s="5">
        <v>630299.32999999996</v>
      </c>
      <c r="F203">
        <v>20</v>
      </c>
      <c r="G203" s="5">
        <v>12605986.6</v>
      </c>
      <c r="H203">
        <v>617065</v>
      </c>
      <c r="I203" t="s">
        <v>247</v>
      </c>
    </row>
    <row r="204" spans="1:9" x14ac:dyDescent="0.25">
      <c r="A204">
        <v>203</v>
      </c>
      <c r="B204">
        <v>8</v>
      </c>
      <c r="C204" t="s">
        <v>234</v>
      </c>
      <c r="D204" t="s">
        <v>235</v>
      </c>
      <c r="E204" s="5">
        <v>301843.7</v>
      </c>
      <c r="F204">
        <v>20</v>
      </c>
      <c r="G204" s="5">
        <v>6036874</v>
      </c>
      <c r="H204">
        <v>617065</v>
      </c>
      <c r="I204" t="s">
        <v>247</v>
      </c>
    </row>
    <row r="205" spans="1:9" x14ac:dyDescent="0.25">
      <c r="A205">
        <v>204</v>
      </c>
      <c r="B205">
        <v>8</v>
      </c>
      <c r="C205" t="s">
        <v>236</v>
      </c>
      <c r="D205" t="s">
        <v>237</v>
      </c>
      <c r="E205" s="5">
        <v>263997.23</v>
      </c>
      <c r="F205">
        <v>14</v>
      </c>
      <c r="G205" s="5">
        <v>3695961.22</v>
      </c>
      <c r="H205">
        <v>617065</v>
      </c>
      <c r="I205" t="s">
        <v>247</v>
      </c>
    </row>
    <row r="206" spans="1:9" x14ac:dyDescent="0.25">
      <c r="A206">
        <v>205</v>
      </c>
      <c r="B206">
        <v>8</v>
      </c>
      <c r="C206" t="s">
        <v>238</v>
      </c>
      <c r="D206" t="s">
        <v>238</v>
      </c>
      <c r="E206" s="5">
        <v>257642.93</v>
      </c>
      <c r="F206">
        <v>12</v>
      </c>
      <c r="G206" s="5">
        <v>3091715.16</v>
      </c>
      <c r="H206">
        <v>617065</v>
      </c>
      <c r="I206" t="s">
        <v>247</v>
      </c>
    </row>
    <row r="207" spans="1:9" x14ac:dyDescent="0.25">
      <c r="A207">
        <v>206</v>
      </c>
      <c r="B207">
        <v>8</v>
      </c>
      <c r="C207" t="s">
        <v>239</v>
      </c>
      <c r="D207" t="s">
        <v>240</v>
      </c>
      <c r="E207" s="5">
        <v>234944.87</v>
      </c>
      <c r="F207">
        <v>14</v>
      </c>
      <c r="G207" s="5">
        <v>3289228.18</v>
      </c>
      <c r="H207">
        <v>617065</v>
      </c>
      <c r="I207" t="s">
        <v>247</v>
      </c>
    </row>
    <row r="208" spans="1:9" x14ac:dyDescent="0.25">
      <c r="A208">
        <v>207</v>
      </c>
      <c r="B208">
        <v>8</v>
      </c>
      <c r="C208" t="s">
        <v>241</v>
      </c>
      <c r="D208" t="s">
        <v>242</v>
      </c>
      <c r="E208" s="5">
        <v>220301.6</v>
      </c>
      <c r="F208">
        <v>16</v>
      </c>
      <c r="G208" s="5">
        <v>3524825.52</v>
      </c>
      <c r="H208">
        <v>617065</v>
      </c>
      <c r="I208" t="s">
        <v>247</v>
      </c>
    </row>
    <row r="209" spans="1:9" x14ac:dyDescent="0.25">
      <c r="A209">
        <v>208</v>
      </c>
      <c r="B209">
        <v>9</v>
      </c>
      <c r="C209" t="s">
        <v>190</v>
      </c>
      <c r="D209" t="s">
        <v>191</v>
      </c>
      <c r="E209" s="5">
        <v>656287.93999999994</v>
      </c>
      <c r="F209">
        <v>20</v>
      </c>
      <c r="G209" s="5">
        <v>13125758.76</v>
      </c>
      <c r="H209">
        <v>617066</v>
      </c>
      <c r="I209" t="s">
        <v>247</v>
      </c>
    </row>
    <row r="210" spans="1:9" x14ac:dyDescent="0.25">
      <c r="A210">
        <v>209</v>
      </c>
      <c r="B210">
        <v>9</v>
      </c>
      <c r="C210" t="s">
        <v>201</v>
      </c>
      <c r="D210" t="s">
        <v>202</v>
      </c>
      <c r="E210" s="5">
        <v>50602.71</v>
      </c>
      <c r="F210">
        <v>16</v>
      </c>
      <c r="G210" s="5">
        <v>809643.36</v>
      </c>
      <c r="H210">
        <v>617066</v>
      </c>
      <c r="I210" t="s">
        <v>247</v>
      </c>
    </row>
    <row r="211" spans="1:9" x14ac:dyDescent="0.25">
      <c r="A211">
        <v>210</v>
      </c>
      <c r="B211">
        <v>9</v>
      </c>
      <c r="C211" t="s">
        <v>205</v>
      </c>
      <c r="D211" t="s">
        <v>206</v>
      </c>
      <c r="E211" s="5">
        <v>191560.32000000001</v>
      </c>
      <c r="F211">
        <v>20</v>
      </c>
      <c r="G211" s="5">
        <v>3831206.4</v>
      </c>
      <c r="H211">
        <v>617066</v>
      </c>
      <c r="I211" t="s">
        <v>247</v>
      </c>
    </row>
    <row r="212" spans="1:9" x14ac:dyDescent="0.25">
      <c r="A212">
        <v>211</v>
      </c>
      <c r="B212">
        <v>9</v>
      </c>
      <c r="C212" t="s">
        <v>209</v>
      </c>
      <c r="D212" t="s">
        <v>210</v>
      </c>
      <c r="E212" s="5">
        <v>56225.23</v>
      </c>
      <c r="F212">
        <v>16</v>
      </c>
      <c r="G212" s="5">
        <v>899603.68</v>
      </c>
      <c r="H212">
        <v>617066</v>
      </c>
      <c r="I212" t="s">
        <v>247</v>
      </c>
    </row>
    <row r="213" spans="1:9" x14ac:dyDescent="0.25">
      <c r="A213">
        <v>212</v>
      </c>
      <c r="B213">
        <v>9</v>
      </c>
      <c r="C213" t="s">
        <v>211</v>
      </c>
      <c r="D213" t="s">
        <v>212</v>
      </c>
      <c r="E213" s="5">
        <v>300738.3</v>
      </c>
      <c r="F213">
        <v>12</v>
      </c>
      <c r="G213" s="5">
        <v>3608859.6</v>
      </c>
      <c r="H213">
        <v>617066</v>
      </c>
      <c r="I213" t="s">
        <v>247</v>
      </c>
    </row>
    <row r="214" spans="1:9" x14ac:dyDescent="0.25">
      <c r="A214">
        <v>213</v>
      </c>
      <c r="B214">
        <v>9</v>
      </c>
      <c r="C214" t="s">
        <v>213</v>
      </c>
      <c r="D214" t="s">
        <v>214</v>
      </c>
      <c r="E214" s="5">
        <v>216804.48000000001</v>
      </c>
      <c r="F214">
        <v>14</v>
      </c>
      <c r="G214" s="5">
        <v>3035262.72</v>
      </c>
      <c r="H214">
        <v>617066</v>
      </c>
      <c r="I214" t="s">
        <v>247</v>
      </c>
    </row>
    <row r="215" spans="1:9" x14ac:dyDescent="0.25">
      <c r="A215">
        <v>214</v>
      </c>
      <c r="B215">
        <v>9</v>
      </c>
      <c r="C215" t="s">
        <v>217</v>
      </c>
      <c r="D215" t="s">
        <v>218</v>
      </c>
      <c r="E215" s="5">
        <v>50602.71</v>
      </c>
      <c r="F215">
        <v>20</v>
      </c>
      <c r="G215" s="5">
        <v>1012054.14</v>
      </c>
      <c r="H215">
        <v>617066</v>
      </c>
      <c r="I215" t="s">
        <v>247</v>
      </c>
    </row>
    <row r="216" spans="1:9" x14ac:dyDescent="0.25">
      <c r="A216">
        <v>215</v>
      </c>
      <c r="B216">
        <v>9</v>
      </c>
      <c r="C216" t="s">
        <v>219</v>
      </c>
      <c r="D216" t="s">
        <v>220</v>
      </c>
      <c r="E216" s="5">
        <v>56225.23</v>
      </c>
      <c r="F216">
        <v>16</v>
      </c>
      <c r="G216" s="5">
        <v>899603.68</v>
      </c>
      <c r="H216">
        <v>617066</v>
      </c>
      <c r="I216" t="s">
        <v>247</v>
      </c>
    </row>
    <row r="217" spans="1:9" x14ac:dyDescent="0.25">
      <c r="A217">
        <v>216</v>
      </c>
      <c r="B217">
        <v>9</v>
      </c>
      <c r="C217" t="s">
        <v>221</v>
      </c>
      <c r="D217" t="s">
        <v>222</v>
      </c>
      <c r="E217" s="5">
        <v>467181.51</v>
      </c>
      <c r="F217">
        <v>12</v>
      </c>
      <c r="G217" s="5">
        <v>5606178.1200000001</v>
      </c>
      <c r="H217">
        <v>617066</v>
      </c>
      <c r="I217" t="s">
        <v>247</v>
      </c>
    </row>
    <row r="218" spans="1:9" x14ac:dyDescent="0.25">
      <c r="A218">
        <v>217</v>
      </c>
      <c r="B218">
        <v>9</v>
      </c>
      <c r="C218" t="s">
        <v>223</v>
      </c>
      <c r="D218" t="s">
        <v>224</v>
      </c>
      <c r="E218" s="5">
        <v>50602.71</v>
      </c>
      <c r="F218">
        <v>16</v>
      </c>
      <c r="G218" s="5">
        <v>809643.31</v>
      </c>
      <c r="H218">
        <v>617066</v>
      </c>
      <c r="I218" t="s">
        <v>247</v>
      </c>
    </row>
    <row r="219" spans="1:9" x14ac:dyDescent="0.25">
      <c r="A219">
        <v>218</v>
      </c>
      <c r="B219">
        <v>9</v>
      </c>
      <c r="C219" t="s">
        <v>225</v>
      </c>
      <c r="D219" t="s">
        <v>226</v>
      </c>
      <c r="E219" s="5">
        <v>729208.82</v>
      </c>
      <c r="F219">
        <v>16</v>
      </c>
      <c r="G219" s="5">
        <v>11667341.119999999</v>
      </c>
      <c r="H219">
        <v>617066</v>
      </c>
      <c r="I219" t="s">
        <v>247</v>
      </c>
    </row>
    <row r="220" spans="1:9" x14ac:dyDescent="0.25">
      <c r="A220">
        <v>219</v>
      </c>
      <c r="B220">
        <v>9</v>
      </c>
      <c r="C220" t="s">
        <v>227</v>
      </c>
      <c r="D220" t="s">
        <v>227</v>
      </c>
      <c r="E220" s="5">
        <v>212844.79999999999</v>
      </c>
      <c r="F220">
        <v>20</v>
      </c>
      <c r="G220" s="5">
        <v>4256896</v>
      </c>
      <c r="H220">
        <v>617066</v>
      </c>
      <c r="I220" t="s">
        <v>247</v>
      </c>
    </row>
    <row r="221" spans="1:9" x14ac:dyDescent="0.25">
      <c r="A221">
        <v>220</v>
      </c>
      <c r="B221">
        <v>9</v>
      </c>
      <c r="C221" t="s">
        <v>228</v>
      </c>
      <c r="D221" t="s">
        <v>229</v>
      </c>
      <c r="E221" s="5">
        <v>56225.23</v>
      </c>
      <c r="F221">
        <v>20</v>
      </c>
      <c r="G221" s="5">
        <v>1124504.6000000001</v>
      </c>
      <c r="H221">
        <v>617066</v>
      </c>
      <c r="I221" t="s">
        <v>247</v>
      </c>
    </row>
    <row r="222" spans="1:9" x14ac:dyDescent="0.25">
      <c r="A222">
        <v>221</v>
      </c>
      <c r="B222">
        <v>9</v>
      </c>
      <c r="C222" t="s">
        <v>230</v>
      </c>
      <c r="D222" t="s">
        <v>231</v>
      </c>
      <c r="E222" s="5">
        <v>864369.7</v>
      </c>
      <c r="F222">
        <v>12</v>
      </c>
      <c r="G222" s="5">
        <v>10372436.4</v>
      </c>
      <c r="H222">
        <v>617066</v>
      </c>
      <c r="I222" t="s">
        <v>247</v>
      </c>
    </row>
    <row r="223" spans="1:9" x14ac:dyDescent="0.25">
      <c r="A223">
        <v>222</v>
      </c>
      <c r="B223">
        <v>9</v>
      </c>
      <c r="C223" t="s">
        <v>232</v>
      </c>
      <c r="D223" t="s">
        <v>233</v>
      </c>
      <c r="E223" s="5">
        <v>729208.82</v>
      </c>
      <c r="F223">
        <v>20</v>
      </c>
      <c r="G223" s="5">
        <v>14584176.4</v>
      </c>
      <c r="H223">
        <v>617066</v>
      </c>
      <c r="I223" t="s">
        <v>247</v>
      </c>
    </row>
    <row r="224" spans="1:9" x14ac:dyDescent="0.25">
      <c r="A224">
        <v>223</v>
      </c>
      <c r="B224">
        <v>9</v>
      </c>
      <c r="C224" t="s">
        <v>234</v>
      </c>
      <c r="D224" t="s">
        <v>235</v>
      </c>
      <c r="E224" s="5">
        <v>681828.68</v>
      </c>
      <c r="F224">
        <v>20</v>
      </c>
      <c r="G224" s="5">
        <v>13636573.6</v>
      </c>
      <c r="H224">
        <v>617066</v>
      </c>
      <c r="I224" t="s">
        <v>247</v>
      </c>
    </row>
    <row r="225" spans="1:9" x14ac:dyDescent="0.25">
      <c r="A225">
        <v>224</v>
      </c>
      <c r="B225">
        <v>9</v>
      </c>
      <c r="C225" t="s">
        <v>236</v>
      </c>
      <c r="D225" t="s">
        <v>237</v>
      </c>
      <c r="E225" s="5">
        <v>467181.51</v>
      </c>
      <c r="F225">
        <v>14</v>
      </c>
      <c r="G225" s="5">
        <v>6540541.1399999997</v>
      </c>
      <c r="H225">
        <v>617066</v>
      </c>
      <c r="I225" t="s">
        <v>247</v>
      </c>
    </row>
    <row r="226" spans="1:9" x14ac:dyDescent="0.25">
      <c r="A226">
        <v>225</v>
      </c>
      <c r="B226">
        <v>9</v>
      </c>
      <c r="C226" t="s">
        <v>238</v>
      </c>
      <c r="D226" t="s">
        <v>238</v>
      </c>
      <c r="E226" s="5">
        <v>191560.32000000001</v>
      </c>
      <c r="F226">
        <v>12</v>
      </c>
      <c r="G226" s="5">
        <v>2298723.84</v>
      </c>
      <c r="H226">
        <v>617066</v>
      </c>
      <c r="I226" t="s">
        <v>247</v>
      </c>
    </row>
    <row r="227" spans="1:9" x14ac:dyDescent="0.25">
      <c r="A227">
        <v>226</v>
      </c>
      <c r="B227">
        <v>10</v>
      </c>
      <c r="C227" t="s">
        <v>190</v>
      </c>
      <c r="D227" t="s">
        <v>191</v>
      </c>
      <c r="E227" s="5">
        <v>743721.54</v>
      </c>
      <c r="F227">
        <v>20</v>
      </c>
      <c r="G227" s="5">
        <v>14874430.859999999</v>
      </c>
      <c r="H227">
        <v>617067</v>
      </c>
      <c r="I227" t="s">
        <v>248</v>
      </c>
    </row>
    <row r="228" spans="1:9" x14ac:dyDescent="0.25">
      <c r="A228">
        <v>227</v>
      </c>
      <c r="B228">
        <v>10</v>
      </c>
      <c r="C228" t="s">
        <v>193</v>
      </c>
      <c r="D228" t="s">
        <v>194</v>
      </c>
      <c r="E228" s="5">
        <v>458176.94</v>
      </c>
      <c r="F228">
        <v>14</v>
      </c>
      <c r="G228" s="5">
        <v>6414477.1699999999</v>
      </c>
      <c r="H228">
        <v>617067</v>
      </c>
      <c r="I228" t="s">
        <v>248</v>
      </c>
    </row>
    <row r="229" spans="1:9" x14ac:dyDescent="0.25">
      <c r="A229">
        <v>228</v>
      </c>
      <c r="B229">
        <v>10</v>
      </c>
      <c r="C229" t="s">
        <v>195</v>
      </c>
      <c r="D229" t="s">
        <v>196</v>
      </c>
      <c r="E229" s="5">
        <v>719063.85</v>
      </c>
      <c r="F229">
        <v>20</v>
      </c>
      <c r="G229" s="5">
        <v>14381276.939999999</v>
      </c>
      <c r="H229">
        <v>617067</v>
      </c>
      <c r="I229" t="s">
        <v>248</v>
      </c>
    </row>
    <row r="230" spans="1:9" x14ac:dyDescent="0.25">
      <c r="A230">
        <v>229</v>
      </c>
      <c r="B230">
        <v>10</v>
      </c>
      <c r="C230" t="s">
        <v>197</v>
      </c>
      <c r="D230" t="s">
        <v>198</v>
      </c>
      <c r="E230" s="5">
        <v>719063.85</v>
      </c>
      <c r="F230">
        <v>20</v>
      </c>
      <c r="G230" s="5">
        <v>14381276.939999999</v>
      </c>
      <c r="H230">
        <v>617067</v>
      </c>
      <c r="I230" t="s">
        <v>248</v>
      </c>
    </row>
    <row r="231" spans="1:9" x14ac:dyDescent="0.25">
      <c r="A231">
        <v>230</v>
      </c>
      <c r="B231">
        <v>10</v>
      </c>
      <c r="C231" t="s">
        <v>201</v>
      </c>
      <c r="D231" t="s">
        <v>202</v>
      </c>
      <c r="E231" s="5">
        <v>642936.99</v>
      </c>
      <c r="F231">
        <v>16</v>
      </c>
      <c r="G231" s="5">
        <v>10286991.84</v>
      </c>
      <c r="H231">
        <v>617067</v>
      </c>
      <c r="I231" t="s">
        <v>248</v>
      </c>
    </row>
    <row r="232" spans="1:9" x14ac:dyDescent="0.25">
      <c r="A232">
        <v>231</v>
      </c>
      <c r="B232">
        <v>10</v>
      </c>
      <c r="C232" t="s">
        <v>203</v>
      </c>
      <c r="D232" t="s">
        <v>204</v>
      </c>
      <c r="E232" s="5">
        <v>565369</v>
      </c>
      <c r="F232">
        <v>12</v>
      </c>
      <c r="G232" s="5">
        <v>6784428</v>
      </c>
      <c r="H232">
        <v>617067</v>
      </c>
      <c r="I232" t="s">
        <v>248</v>
      </c>
    </row>
    <row r="233" spans="1:9" x14ac:dyDescent="0.25">
      <c r="A233">
        <v>232</v>
      </c>
      <c r="B233">
        <v>10</v>
      </c>
      <c r="C233" t="s">
        <v>205</v>
      </c>
      <c r="D233" t="s">
        <v>206</v>
      </c>
      <c r="E233" s="5">
        <v>595057.05000000005</v>
      </c>
      <c r="F233">
        <v>20</v>
      </c>
      <c r="G233" s="5">
        <v>11901141</v>
      </c>
      <c r="H233">
        <v>617067</v>
      </c>
      <c r="I233" t="s">
        <v>248</v>
      </c>
    </row>
    <row r="234" spans="1:9" x14ac:dyDescent="0.25">
      <c r="A234">
        <v>233</v>
      </c>
      <c r="B234">
        <v>10</v>
      </c>
      <c r="C234" t="s">
        <v>209</v>
      </c>
      <c r="D234" t="s">
        <v>210</v>
      </c>
      <c r="E234" s="5">
        <v>497851.27</v>
      </c>
      <c r="F234">
        <v>16</v>
      </c>
      <c r="G234" s="5">
        <v>7965620.3200000003</v>
      </c>
      <c r="H234">
        <v>617067</v>
      </c>
      <c r="I234" t="s">
        <v>248</v>
      </c>
    </row>
    <row r="235" spans="1:9" x14ac:dyDescent="0.25">
      <c r="A235">
        <v>234</v>
      </c>
      <c r="B235">
        <v>10</v>
      </c>
      <c r="C235" t="s">
        <v>213</v>
      </c>
      <c r="D235" t="s">
        <v>214</v>
      </c>
      <c r="E235" s="5">
        <v>614145.93000000005</v>
      </c>
      <c r="F235">
        <v>14</v>
      </c>
      <c r="G235" s="5">
        <v>8598043.0199999996</v>
      </c>
      <c r="H235">
        <v>617067</v>
      </c>
      <c r="I235" t="s">
        <v>248</v>
      </c>
    </row>
    <row r="236" spans="1:9" x14ac:dyDescent="0.25">
      <c r="A236">
        <v>235</v>
      </c>
      <c r="B236">
        <v>10</v>
      </c>
      <c r="C236" t="s">
        <v>215</v>
      </c>
      <c r="D236" t="s">
        <v>216</v>
      </c>
      <c r="E236" s="5">
        <v>875965.31</v>
      </c>
      <c r="F236">
        <v>16</v>
      </c>
      <c r="G236" s="5">
        <v>14015444.960000001</v>
      </c>
      <c r="H236">
        <v>617067</v>
      </c>
      <c r="I236" t="s">
        <v>248</v>
      </c>
    </row>
    <row r="237" spans="1:9" x14ac:dyDescent="0.25">
      <c r="A237">
        <v>236</v>
      </c>
      <c r="B237">
        <v>10</v>
      </c>
      <c r="C237" t="s">
        <v>217</v>
      </c>
      <c r="D237" t="s">
        <v>218</v>
      </c>
      <c r="E237" s="5">
        <v>798959.83</v>
      </c>
      <c r="F237">
        <v>20</v>
      </c>
      <c r="G237" s="5">
        <v>15979196.6</v>
      </c>
      <c r="H237">
        <v>617067</v>
      </c>
      <c r="I237" t="s">
        <v>248</v>
      </c>
    </row>
    <row r="238" spans="1:9" x14ac:dyDescent="0.25">
      <c r="A238">
        <v>237</v>
      </c>
      <c r="B238">
        <v>10</v>
      </c>
      <c r="C238" t="s">
        <v>219</v>
      </c>
      <c r="D238" t="s">
        <v>220</v>
      </c>
      <c r="E238" s="5">
        <v>458176.94</v>
      </c>
      <c r="F238">
        <v>16</v>
      </c>
      <c r="G238" s="5">
        <v>7330831.0599999996</v>
      </c>
      <c r="H238">
        <v>617067</v>
      </c>
      <c r="I238" t="s">
        <v>248</v>
      </c>
    </row>
    <row r="239" spans="1:9" x14ac:dyDescent="0.25">
      <c r="A239">
        <v>238</v>
      </c>
      <c r="B239">
        <v>10</v>
      </c>
      <c r="C239" t="s">
        <v>221</v>
      </c>
      <c r="D239" t="s">
        <v>222</v>
      </c>
      <c r="E239" s="5">
        <v>628722</v>
      </c>
      <c r="F239">
        <v>12</v>
      </c>
      <c r="G239" s="5">
        <v>7544664</v>
      </c>
      <c r="H239">
        <v>617067</v>
      </c>
      <c r="I239" t="s">
        <v>248</v>
      </c>
    </row>
    <row r="240" spans="1:9" x14ac:dyDescent="0.25">
      <c r="A240">
        <v>239</v>
      </c>
      <c r="B240">
        <v>10</v>
      </c>
      <c r="C240" t="s">
        <v>223</v>
      </c>
      <c r="D240" t="s">
        <v>224</v>
      </c>
      <c r="E240" s="5">
        <v>509085.49</v>
      </c>
      <c r="F240">
        <v>16</v>
      </c>
      <c r="G240" s="5">
        <v>8145367.8399999999</v>
      </c>
      <c r="H240">
        <v>617067</v>
      </c>
      <c r="I240" t="s">
        <v>248</v>
      </c>
    </row>
    <row r="241" spans="1:9" x14ac:dyDescent="0.25">
      <c r="A241">
        <v>240</v>
      </c>
      <c r="B241">
        <v>10</v>
      </c>
      <c r="C241" t="s">
        <v>225</v>
      </c>
      <c r="D241" t="s">
        <v>226</v>
      </c>
      <c r="E241" s="5">
        <v>448066.14</v>
      </c>
      <c r="F241">
        <v>16</v>
      </c>
      <c r="G241" s="5">
        <v>7169058.29</v>
      </c>
      <c r="H241">
        <v>617067</v>
      </c>
      <c r="I241" t="s">
        <v>248</v>
      </c>
    </row>
    <row r="242" spans="1:9" x14ac:dyDescent="0.25">
      <c r="A242">
        <v>241</v>
      </c>
      <c r="B242">
        <v>10</v>
      </c>
      <c r="C242" t="s">
        <v>227</v>
      </c>
      <c r="D242" t="s">
        <v>227</v>
      </c>
      <c r="E242" s="5">
        <v>661174.5</v>
      </c>
      <c r="F242">
        <v>20</v>
      </c>
      <c r="G242" s="5">
        <v>13223490</v>
      </c>
      <c r="H242">
        <v>617067</v>
      </c>
      <c r="I242" t="s">
        <v>248</v>
      </c>
    </row>
    <row r="243" spans="1:9" x14ac:dyDescent="0.25">
      <c r="A243">
        <v>242</v>
      </c>
      <c r="B243">
        <v>10</v>
      </c>
      <c r="C243" t="s">
        <v>228</v>
      </c>
      <c r="D243" t="s">
        <v>229</v>
      </c>
      <c r="E243" s="5">
        <v>458176.94</v>
      </c>
      <c r="F243">
        <v>20</v>
      </c>
      <c r="G243" s="5">
        <v>9163538.8200000003</v>
      </c>
      <c r="H243">
        <v>617067</v>
      </c>
      <c r="I243" t="s">
        <v>248</v>
      </c>
    </row>
    <row r="244" spans="1:9" x14ac:dyDescent="0.25">
      <c r="A244">
        <v>243</v>
      </c>
      <c r="B244">
        <v>10</v>
      </c>
      <c r="C244" t="s">
        <v>230</v>
      </c>
      <c r="D244" t="s">
        <v>231</v>
      </c>
      <c r="E244" s="5">
        <v>628722</v>
      </c>
      <c r="F244">
        <v>12</v>
      </c>
      <c r="G244" s="5">
        <v>7544664</v>
      </c>
      <c r="H244">
        <v>617067</v>
      </c>
      <c r="I244" t="s">
        <v>248</v>
      </c>
    </row>
    <row r="245" spans="1:9" x14ac:dyDescent="0.25">
      <c r="A245">
        <v>244</v>
      </c>
      <c r="B245">
        <v>10</v>
      </c>
      <c r="C245" t="s">
        <v>232</v>
      </c>
      <c r="D245" t="s">
        <v>233</v>
      </c>
      <c r="E245" s="5">
        <v>826357.27</v>
      </c>
      <c r="F245">
        <v>20</v>
      </c>
      <c r="G245" s="5">
        <v>16527145.4</v>
      </c>
      <c r="H245">
        <v>617067</v>
      </c>
      <c r="I245" t="s">
        <v>248</v>
      </c>
    </row>
    <row r="246" spans="1:9" x14ac:dyDescent="0.25">
      <c r="A246">
        <v>245</v>
      </c>
      <c r="B246">
        <v>10</v>
      </c>
      <c r="C246" t="s">
        <v>236</v>
      </c>
      <c r="D246" t="s">
        <v>237</v>
      </c>
      <c r="E246" s="5">
        <v>646040.98</v>
      </c>
      <c r="F246">
        <v>14</v>
      </c>
      <c r="G246" s="5">
        <v>9044573.7200000007</v>
      </c>
      <c r="H246">
        <v>617067</v>
      </c>
      <c r="I246" t="s">
        <v>248</v>
      </c>
    </row>
    <row r="247" spans="1:9" x14ac:dyDescent="0.25">
      <c r="A247">
        <v>246</v>
      </c>
      <c r="B247">
        <v>10</v>
      </c>
      <c r="C247" t="s">
        <v>238</v>
      </c>
      <c r="D247" t="s">
        <v>238</v>
      </c>
      <c r="E247" s="5">
        <v>553610.28</v>
      </c>
      <c r="F247">
        <v>12</v>
      </c>
      <c r="G247" s="5">
        <v>6643323.3600000003</v>
      </c>
      <c r="H247">
        <v>617067</v>
      </c>
      <c r="I247" t="s">
        <v>248</v>
      </c>
    </row>
    <row r="248" spans="1:9" x14ac:dyDescent="0.25">
      <c r="A248">
        <v>247</v>
      </c>
      <c r="B248">
        <v>10</v>
      </c>
      <c r="C248" t="s">
        <v>241</v>
      </c>
      <c r="D248" t="s">
        <v>242</v>
      </c>
      <c r="E248" s="5">
        <v>508832.1</v>
      </c>
      <c r="F248">
        <v>16</v>
      </c>
      <c r="G248" s="5">
        <v>8141313.5999999996</v>
      </c>
      <c r="H248">
        <v>617067</v>
      </c>
      <c r="I248" t="s">
        <v>248</v>
      </c>
    </row>
    <row r="249" spans="1:9" x14ac:dyDescent="0.25">
      <c r="A249">
        <v>248</v>
      </c>
      <c r="B249">
        <v>11</v>
      </c>
      <c r="C249" t="s">
        <v>190</v>
      </c>
      <c r="D249" t="s">
        <v>191</v>
      </c>
      <c r="E249" s="5">
        <v>397373.79</v>
      </c>
      <c r="F249">
        <v>20</v>
      </c>
      <c r="G249" s="5">
        <v>7947475.7400000002</v>
      </c>
      <c r="H249">
        <v>617087</v>
      </c>
      <c r="I249" t="s">
        <v>249</v>
      </c>
    </row>
    <row r="250" spans="1:9" x14ac:dyDescent="0.25">
      <c r="A250">
        <v>249</v>
      </c>
      <c r="B250">
        <v>11</v>
      </c>
      <c r="C250" t="s">
        <v>193</v>
      </c>
      <c r="D250" t="s">
        <v>194</v>
      </c>
      <c r="E250" s="5">
        <v>458176.94</v>
      </c>
      <c r="F250">
        <v>14</v>
      </c>
      <c r="G250" s="5">
        <v>6414477.1699999999</v>
      </c>
      <c r="H250">
        <v>617087</v>
      </c>
      <c r="I250" t="s">
        <v>249</v>
      </c>
    </row>
    <row r="251" spans="1:9" x14ac:dyDescent="0.25">
      <c r="A251">
        <v>250</v>
      </c>
      <c r="B251">
        <v>11</v>
      </c>
      <c r="C251" t="s">
        <v>195</v>
      </c>
      <c r="D251" t="s">
        <v>196</v>
      </c>
      <c r="E251" s="5">
        <v>525622.13</v>
      </c>
      <c r="F251">
        <v>20</v>
      </c>
      <c r="G251" s="5">
        <v>10512442.619999999</v>
      </c>
      <c r="H251">
        <v>617087</v>
      </c>
      <c r="I251" t="s">
        <v>249</v>
      </c>
    </row>
    <row r="252" spans="1:9" x14ac:dyDescent="0.25">
      <c r="A252">
        <v>251</v>
      </c>
      <c r="B252">
        <v>11</v>
      </c>
      <c r="C252" t="s">
        <v>197</v>
      </c>
      <c r="D252" t="s">
        <v>198</v>
      </c>
      <c r="E252" s="5">
        <v>525622.13</v>
      </c>
      <c r="F252">
        <v>20</v>
      </c>
      <c r="G252" s="5">
        <v>10512442.619999999</v>
      </c>
      <c r="H252">
        <v>617087</v>
      </c>
      <c r="I252" t="s">
        <v>249</v>
      </c>
    </row>
    <row r="253" spans="1:9" x14ac:dyDescent="0.25">
      <c r="A253">
        <v>252</v>
      </c>
      <c r="B253">
        <v>11</v>
      </c>
      <c r="C253" t="s">
        <v>201</v>
      </c>
      <c r="D253" t="s">
        <v>202</v>
      </c>
      <c r="E253" s="5">
        <v>518650.83</v>
      </c>
      <c r="F253">
        <v>16</v>
      </c>
      <c r="G253" s="5">
        <v>8298413.2800000003</v>
      </c>
      <c r="H253">
        <v>617087</v>
      </c>
      <c r="I253" t="s">
        <v>249</v>
      </c>
    </row>
    <row r="254" spans="1:9" x14ac:dyDescent="0.25">
      <c r="A254">
        <v>253</v>
      </c>
      <c r="B254">
        <v>11</v>
      </c>
      <c r="C254" t="s">
        <v>203</v>
      </c>
      <c r="D254" t="s">
        <v>204</v>
      </c>
      <c r="E254" s="5">
        <v>654687.80000000005</v>
      </c>
      <c r="F254">
        <v>12</v>
      </c>
      <c r="G254" s="5">
        <v>7856253.5999999996</v>
      </c>
      <c r="H254">
        <v>617087</v>
      </c>
      <c r="I254" t="s">
        <v>249</v>
      </c>
    </row>
    <row r="255" spans="1:9" x14ac:dyDescent="0.25">
      <c r="A255">
        <v>254</v>
      </c>
      <c r="B255">
        <v>11</v>
      </c>
      <c r="C255" t="s">
        <v>205</v>
      </c>
      <c r="D255" t="s">
        <v>206</v>
      </c>
      <c r="E255" s="5">
        <v>561850.41</v>
      </c>
      <c r="F255">
        <v>20</v>
      </c>
      <c r="G255" s="5">
        <v>11237008.140000001</v>
      </c>
      <c r="H255">
        <v>617087</v>
      </c>
      <c r="I255" t="s">
        <v>249</v>
      </c>
    </row>
    <row r="256" spans="1:9" x14ac:dyDescent="0.25">
      <c r="A256">
        <v>255</v>
      </c>
      <c r="B256">
        <v>11</v>
      </c>
      <c r="C256" t="s">
        <v>213</v>
      </c>
      <c r="D256" t="s">
        <v>214</v>
      </c>
      <c r="E256" s="5">
        <v>313217.59000000003</v>
      </c>
      <c r="F256">
        <v>14</v>
      </c>
      <c r="G256" s="5">
        <v>4385046.26</v>
      </c>
      <c r="H256">
        <v>617087</v>
      </c>
      <c r="I256" t="s">
        <v>249</v>
      </c>
    </row>
    <row r="257" spans="1:9" x14ac:dyDescent="0.25">
      <c r="A257">
        <v>256</v>
      </c>
      <c r="B257">
        <v>11</v>
      </c>
      <c r="C257" t="s">
        <v>215</v>
      </c>
      <c r="D257" t="s">
        <v>216</v>
      </c>
      <c r="E257" s="5">
        <v>485362.16</v>
      </c>
      <c r="F257">
        <v>16</v>
      </c>
      <c r="G257" s="5">
        <v>7765794.5599999996</v>
      </c>
      <c r="H257">
        <v>617087</v>
      </c>
      <c r="I257" t="s">
        <v>249</v>
      </c>
    </row>
    <row r="258" spans="1:9" x14ac:dyDescent="0.25">
      <c r="A258">
        <v>257</v>
      </c>
      <c r="B258">
        <v>11</v>
      </c>
      <c r="C258" t="s">
        <v>217</v>
      </c>
      <c r="D258" t="s">
        <v>218</v>
      </c>
      <c r="E258" s="5">
        <v>584024.59</v>
      </c>
      <c r="F258">
        <v>20</v>
      </c>
      <c r="G258" s="5">
        <v>11680491.800000001</v>
      </c>
      <c r="H258">
        <v>617087</v>
      </c>
      <c r="I258" t="s">
        <v>249</v>
      </c>
    </row>
    <row r="259" spans="1:9" x14ac:dyDescent="0.25">
      <c r="A259">
        <v>258</v>
      </c>
      <c r="B259">
        <v>11</v>
      </c>
      <c r="C259" t="s">
        <v>219</v>
      </c>
      <c r="D259" t="s">
        <v>220</v>
      </c>
      <c r="E259" s="5">
        <v>695229.67</v>
      </c>
      <c r="F259">
        <v>16</v>
      </c>
      <c r="G259" s="5">
        <v>11123674.720000001</v>
      </c>
      <c r="H259">
        <v>617087</v>
      </c>
      <c r="I259" t="s">
        <v>249</v>
      </c>
    </row>
    <row r="260" spans="1:9" x14ac:dyDescent="0.25">
      <c r="A260">
        <v>259</v>
      </c>
      <c r="B260">
        <v>11</v>
      </c>
      <c r="C260" t="s">
        <v>221</v>
      </c>
      <c r="D260" t="s">
        <v>222</v>
      </c>
      <c r="E260" s="5">
        <v>600614.14</v>
      </c>
      <c r="F260">
        <v>12</v>
      </c>
      <c r="G260" s="5">
        <v>7207369.6799999997</v>
      </c>
      <c r="H260">
        <v>617087</v>
      </c>
      <c r="I260" t="s">
        <v>249</v>
      </c>
    </row>
    <row r="261" spans="1:9" x14ac:dyDescent="0.25">
      <c r="A261">
        <v>260</v>
      </c>
      <c r="B261">
        <v>11</v>
      </c>
      <c r="C261" t="s">
        <v>223</v>
      </c>
      <c r="D261" t="s">
        <v>224</v>
      </c>
      <c r="E261" s="5">
        <v>509085.49</v>
      </c>
      <c r="F261">
        <v>16</v>
      </c>
      <c r="G261" s="5">
        <v>8145367.8399999999</v>
      </c>
      <c r="H261">
        <v>617087</v>
      </c>
      <c r="I261" t="s">
        <v>249</v>
      </c>
    </row>
    <row r="262" spans="1:9" x14ac:dyDescent="0.25">
      <c r="A262">
        <v>261</v>
      </c>
      <c r="B262">
        <v>11</v>
      </c>
      <c r="C262" t="s">
        <v>227</v>
      </c>
      <c r="D262" t="s">
        <v>227</v>
      </c>
      <c r="E262" s="5">
        <v>624278.23</v>
      </c>
      <c r="F262">
        <v>20</v>
      </c>
      <c r="G262" s="5">
        <v>12485564.6</v>
      </c>
      <c r="H262">
        <v>617087</v>
      </c>
      <c r="I262" t="s">
        <v>249</v>
      </c>
    </row>
    <row r="263" spans="1:9" x14ac:dyDescent="0.25">
      <c r="A263">
        <v>262</v>
      </c>
      <c r="B263">
        <v>11</v>
      </c>
      <c r="C263" t="s">
        <v>228</v>
      </c>
      <c r="D263" t="s">
        <v>229</v>
      </c>
      <c r="E263" s="5">
        <v>458176.94</v>
      </c>
      <c r="F263">
        <v>20</v>
      </c>
      <c r="G263" s="5">
        <v>9163538.8200000003</v>
      </c>
      <c r="H263">
        <v>617087</v>
      </c>
      <c r="I263" t="s">
        <v>249</v>
      </c>
    </row>
    <row r="264" spans="1:9" x14ac:dyDescent="0.25">
      <c r="A264">
        <v>263</v>
      </c>
      <c r="B264">
        <v>11</v>
      </c>
      <c r="C264" t="s">
        <v>230</v>
      </c>
      <c r="D264" t="s">
        <v>231</v>
      </c>
      <c r="E264" s="5">
        <v>600614.14</v>
      </c>
      <c r="F264">
        <v>12</v>
      </c>
      <c r="G264" s="5">
        <v>7207369.6799999997</v>
      </c>
      <c r="H264">
        <v>617087</v>
      </c>
      <c r="I264" t="s">
        <v>249</v>
      </c>
    </row>
    <row r="265" spans="1:9" x14ac:dyDescent="0.25">
      <c r="A265">
        <v>264</v>
      </c>
      <c r="B265">
        <v>11</v>
      </c>
      <c r="C265" t="s">
        <v>232</v>
      </c>
      <c r="D265" t="s">
        <v>233</v>
      </c>
      <c r="E265" s="5">
        <v>441526.43</v>
      </c>
      <c r="F265">
        <v>20</v>
      </c>
      <c r="G265" s="5">
        <v>8830528.5999999996</v>
      </c>
      <c r="H265">
        <v>617087</v>
      </c>
      <c r="I265" t="s">
        <v>249</v>
      </c>
    </row>
    <row r="266" spans="1:9" x14ac:dyDescent="0.25">
      <c r="A266">
        <v>265</v>
      </c>
      <c r="B266">
        <v>11</v>
      </c>
      <c r="C266" t="s">
        <v>236</v>
      </c>
      <c r="D266" t="s">
        <v>237</v>
      </c>
      <c r="E266" s="5">
        <v>600614.14</v>
      </c>
      <c r="F266">
        <v>14</v>
      </c>
      <c r="G266" s="5">
        <v>8408597.9600000009</v>
      </c>
      <c r="H266">
        <v>617087</v>
      </c>
      <c r="I266" t="s">
        <v>249</v>
      </c>
    </row>
    <row r="267" spans="1:9" x14ac:dyDescent="0.25">
      <c r="A267">
        <v>266</v>
      </c>
      <c r="B267">
        <v>11</v>
      </c>
      <c r="C267" t="s">
        <v>238</v>
      </c>
      <c r="D267" t="s">
        <v>238</v>
      </c>
      <c r="E267" s="5">
        <v>523005.92</v>
      </c>
      <c r="F267">
        <v>12</v>
      </c>
      <c r="G267" s="5">
        <v>6276071.04</v>
      </c>
      <c r="H267">
        <v>617087</v>
      </c>
      <c r="I267" t="s">
        <v>249</v>
      </c>
    </row>
    <row r="268" spans="1:9" x14ac:dyDescent="0.25">
      <c r="A268">
        <v>267</v>
      </c>
      <c r="B268">
        <v>11</v>
      </c>
      <c r="C268" t="s">
        <v>241</v>
      </c>
      <c r="D268" t="s">
        <v>242</v>
      </c>
      <c r="E268" s="5">
        <v>589219.02</v>
      </c>
      <c r="F268">
        <v>16</v>
      </c>
      <c r="G268" s="5">
        <v>9427504.3200000003</v>
      </c>
      <c r="H268">
        <v>617087</v>
      </c>
      <c r="I268" t="s">
        <v>249</v>
      </c>
    </row>
    <row r="269" spans="1:9" x14ac:dyDescent="0.25">
      <c r="A269">
        <v>268</v>
      </c>
      <c r="B269">
        <v>12</v>
      </c>
      <c r="C269" t="s">
        <v>190</v>
      </c>
      <c r="D269" t="s">
        <v>191</v>
      </c>
      <c r="E269" s="5">
        <v>452073.81</v>
      </c>
      <c r="F269">
        <v>20</v>
      </c>
      <c r="G269" s="5">
        <v>9041476.1400000006</v>
      </c>
      <c r="H269">
        <v>617088</v>
      </c>
      <c r="I269" t="s">
        <v>250</v>
      </c>
    </row>
    <row r="270" spans="1:9" x14ac:dyDescent="0.25">
      <c r="A270">
        <v>269</v>
      </c>
      <c r="B270">
        <v>12</v>
      </c>
      <c r="C270" t="s">
        <v>195</v>
      </c>
      <c r="D270" t="s">
        <v>196</v>
      </c>
      <c r="E270" s="5">
        <v>622856.1</v>
      </c>
      <c r="F270">
        <v>20</v>
      </c>
      <c r="G270" s="5">
        <v>12457121.939999999</v>
      </c>
      <c r="H270">
        <v>617088</v>
      </c>
      <c r="I270" t="s">
        <v>250</v>
      </c>
    </row>
    <row r="271" spans="1:9" x14ac:dyDescent="0.25">
      <c r="A271">
        <v>270</v>
      </c>
      <c r="B271">
        <v>12</v>
      </c>
      <c r="C271" t="s">
        <v>197</v>
      </c>
      <c r="D271" t="s">
        <v>198</v>
      </c>
      <c r="E271" s="5">
        <v>622856.1</v>
      </c>
      <c r="F271">
        <v>20</v>
      </c>
      <c r="G271" s="5">
        <v>12457121.939999999</v>
      </c>
      <c r="H271">
        <v>617088</v>
      </c>
      <c r="I271" t="s">
        <v>250</v>
      </c>
    </row>
    <row r="272" spans="1:9" x14ac:dyDescent="0.25">
      <c r="A272">
        <v>271</v>
      </c>
      <c r="B272">
        <v>12</v>
      </c>
      <c r="C272" t="s">
        <v>205</v>
      </c>
      <c r="D272" t="s">
        <v>206</v>
      </c>
      <c r="E272" s="5">
        <v>595057.05000000005</v>
      </c>
      <c r="F272">
        <v>20</v>
      </c>
      <c r="G272" s="5">
        <v>11901141</v>
      </c>
      <c r="H272">
        <v>617088</v>
      </c>
      <c r="I272" t="s">
        <v>250</v>
      </c>
    </row>
    <row r="273" spans="1:9" x14ac:dyDescent="0.25">
      <c r="A273">
        <v>272</v>
      </c>
      <c r="B273">
        <v>12</v>
      </c>
      <c r="C273" t="s">
        <v>211</v>
      </c>
      <c r="D273" t="s">
        <v>212</v>
      </c>
      <c r="E273" s="5">
        <v>609901.71</v>
      </c>
      <c r="F273">
        <v>12</v>
      </c>
      <c r="G273" s="5">
        <v>7318820.5199999996</v>
      </c>
      <c r="H273">
        <v>617088</v>
      </c>
      <c r="I273" t="s">
        <v>250</v>
      </c>
    </row>
    <row r="274" spans="1:9" x14ac:dyDescent="0.25">
      <c r="A274">
        <v>273</v>
      </c>
      <c r="B274">
        <v>12</v>
      </c>
      <c r="C274" t="s">
        <v>213</v>
      </c>
      <c r="D274" t="s">
        <v>214</v>
      </c>
      <c r="E274" s="5">
        <v>475494.33</v>
      </c>
      <c r="F274">
        <v>14</v>
      </c>
      <c r="G274" s="5">
        <v>6656920.6200000001</v>
      </c>
      <c r="H274">
        <v>617088</v>
      </c>
      <c r="I274" t="s">
        <v>250</v>
      </c>
    </row>
    <row r="275" spans="1:9" x14ac:dyDescent="0.25">
      <c r="A275">
        <v>274</v>
      </c>
      <c r="B275">
        <v>12</v>
      </c>
      <c r="C275" t="s">
        <v>217</v>
      </c>
      <c r="D275" t="s">
        <v>218</v>
      </c>
      <c r="E275" s="5">
        <v>692062.33</v>
      </c>
      <c r="F275">
        <v>20</v>
      </c>
      <c r="G275" s="5">
        <v>13841246.6</v>
      </c>
      <c r="H275">
        <v>617088</v>
      </c>
      <c r="I275" t="s">
        <v>250</v>
      </c>
    </row>
    <row r="276" spans="1:9" x14ac:dyDescent="0.25">
      <c r="A276">
        <v>275</v>
      </c>
      <c r="B276">
        <v>12</v>
      </c>
      <c r="C276" t="s">
        <v>219</v>
      </c>
      <c r="D276" t="s">
        <v>220</v>
      </c>
      <c r="E276" s="5">
        <v>753381.91</v>
      </c>
      <c r="F276">
        <v>16</v>
      </c>
      <c r="G276" s="5">
        <v>12054110.560000001</v>
      </c>
      <c r="H276">
        <v>617088</v>
      </c>
      <c r="I276" t="s">
        <v>250</v>
      </c>
    </row>
    <row r="277" spans="1:9" x14ac:dyDescent="0.25">
      <c r="A277">
        <v>276</v>
      </c>
      <c r="B277">
        <v>12</v>
      </c>
      <c r="C277" t="s">
        <v>221</v>
      </c>
      <c r="D277" t="s">
        <v>222</v>
      </c>
      <c r="E277" s="5">
        <v>670002.49</v>
      </c>
      <c r="F277">
        <v>12</v>
      </c>
      <c r="G277" s="5">
        <v>8040029.8799999999</v>
      </c>
      <c r="H277">
        <v>617088</v>
      </c>
      <c r="I277" t="s">
        <v>250</v>
      </c>
    </row>
    <row r="278" spans="1:9" x14ac:dyDescent="0.25">
      <c r="A278">
        <v>277</v>
      </c>
      <c r="B278">
        <v>12</v>
      </c>
      <c r="C278" t="s">
        <v>223</v>
      </c>
      <c r="D278" t="s">
        <v>224</v>
      </c>
      <c r="E278" s="5">
        <v>678043.72</v>
      </c>
      <c r="F278">
        <v>16</v>
      </c>
      <c r="G278" s="5">
        <v>10848699.5</v>
      </c>
      <c r="H278">
        <v>617088</v>
      </c>
      <c r="I278" t="s">
        <v>250</v>
      </c>
    </row>
    <row r="279" spans="1:9" x14ac:dyDescent="0.25">
      <c r="A279">
        <v>278</v>
      </c>
      <c r="B279">
        <v>12</v>
      </c>
      <c r="C279" t="s">
        <v>227</v>
      </c>
      <c r="D279" t="s">
        <v>227</v>
      </c>
      <c r="E279" s="5">
        <v>661174.5</v>
      </c>
      <c r="F279">
        <v>20</v>
      </c>
      <c r="G279" s="5">
        <v>13223490</v>
      </c>
      <c r="H279">
        <v>617088</v>
      </c>
      <c r="I279" t="s">
        <v>250</v>
      </c>
    </row>
    <row r="280" spans="1:9" x14ac:dyDescent="0.25">
      <c r="A280">
        <v>279</v>
      </c>
      <c r="B280">
        <v>12</v>
      </c>
      <c r="C280" t="s">
        <v>230</v>
      </c>
      <c r="D280" t="s">
        <v>231</v>
      </c>
      <c r="E280" s="5">
        <v>670002.49</v>
      </c>
      <c r="F280">
        <v>12</v>
      </c>
      <c r="G280" s="5">
        <v>8040029.8799999999</v>
      </c>
      <c r="H280">
        <v>617088</v>
      </c>
      <c r="I280" t="s">
        <v>250</v>
      </c>
    </row>
    <row r="281" spans="1:9" x14ac:dyDescent="0.25">
      <c r="A281">
        <v>280</v>
      </c>
      <c r="B281">
        <v>12</v>
      </c>
      <c r="C281" t="s">
        <v>232</v>
      </c>
      <c r="D281" t="s">
        <v>233</v>
      </c>
      <c r="E281" s="5">
        <v>502304.23</v>
      </c>
      <c r="F281">
        <v>20</v>
      </c>
      <c r="G281" s="5">
        <v>10046084.6</v>
      </c>
      <c r="H281">
        <v>617088</v>
      </c>
      <c r="I281" t="s">
        <v>250</v>
      </c>
    </row>
    <row r="282" spans="1:9" x14ac:dyDescent="0.25">
      <c r="A282">
        <v>281</v>
      </c>
      <c r="B282">
        <v>12</v>
      </c>
      <c r="C282" t="s">
        <v>236</v>
      </c>
      <c r="D282" t="s">
        <v>237</v>
      </c>
      <c r="E282" s="5">
        <v>670002.49</v>
      </c>
      <c r="F282">
        <v>14</v>
      </c>
      <c r="G282" s="5">
        <v>9380034.8599999994</v>
      </c>
      <c r="H282">
        <v>617088</v>
      </c>
      <c r="I282" t="s">
        <v>250</v>
      </c>
    </row>
    <row r="283" spans="1:9" x14ac:dyDescent="0.25">
      <c r="A283">
        <v>282</v>
      </c>
      <c r="B283">
        <v>12</v>
      </c>
      <c r="C283" t="s">
        <v>238</v>
      </c>
      <c r="D283" t="s">
        <v>238</v>
      </c>
      <c r="E283" s="5">
        <v>536007.81999999995</v>
      </c>
      <c r="F283">
        <v>12</v>
      </c>
      <c r="G283" s="5">
        <v>6432093.8399999999</v>
      </c>
      <c r="H283">
        <v>617088</v>
      </c>
      <c r="I283" t="s">
        <v>250</v>
      </c>
    </row>
    <row r="284" spans="1:9" x14ac:dyDescent="0.25">
      <c r="A284">
        <v>283</v>
      </c>
      <c r="B284">
        <v>13</v>
      </c>
      <c r="C284" t="s">
        <v>190</v>
      </c>
      <c r="D284" t="s">
        <v>191</v>
      </c>
      <c r="E284" s="5">
        <v>555581.93999999994</v>
      </c>
      <c r="F284">
        <v>20</v>
      </c>
      <c r="G284" s="5">
        <v>11111638.859999999</v>
      </c>
      <c r="H284">
        <v>617089</v>
      </c>
      <c r="I284" t="s">
        <v>250</v>
      </c>
    </row>
    <row r="285" spans="1:9" x14ac:dyDescent="0.25">
      <c r="A285">
        <v>284</v>
      </c>
      <c r="B285">
        <v>13</v>
      </c>
      <c r="C285" t="s">
        <v>195</v>
      </c>
      <c r="D285" t="s">
        <v>196</v>
      </c>
      <c r="E285" s="5">
        <v>555581.93999999994</v>
      </c>
      <c r="F285">
        <v>20</v>
      </c>
      <c r="G285" s="5">
        <v>11111638.859999999</v>
      </c>
      <c r="H285">
        <v>617089</v>
      </c>
      <c r="I285" t="s">
        <v>250</v>
      </c>
    </row>
    <row r="286" spans="1:9" x14ac:dyDescent="0.25">
      <c r="A286">
        <v>285</v>
      </c>
      <c r="B286">
        <v>13</v>
      </c>
      <c r="C286" t="s">
        <v>197</v>
      </c>
      <c r="D286" t="s">
        <v>198</v>
      </c>
      <c r="E286" s="5">
        <v>555581.93999999994</v>
      </c>
      <c r="F286">
        <v>20</v>
      </c>
      <c r="G286" s="5">
        <v>11111638.859999999</v>
      </c>
      <c r="H286">
        <v>617089</v>
      </c>
      <c r="I286" t="s">
        <v>250</v>
      </c>
    </row>
    <row r="287" spans="1:9" x14ac:dyDescent="0.25">
      <c r="A287">
        <v>286</v>
      </c>
      <c r="B287">
        <v>13</v>
      </c>
      <c r="C287" t="s">
        <v>205</v>
      </c>
      <c r="D287" t="s">
        <v>206</v>
      </c>
      <c r="E287" s="5">
        <v>757432.93</v>
      </c>
      <c r="F287">
        <v>20</v>
      </c>
      <c r="G287" s="5">
        <v>15148658.52</v>
      </c>
      <c r="H287">
        <v>617089</v>
      </c>
      <c r="I287" t="s">
        <v>250</v>
      </c>
    </row>
    <row r="288" spans="1:9" x14ac:dyDescent="0.25">
      <c r="A288">
        <v>287</v>
      </c>
      <c r="B288">
        <v>13</v>
      </c>
      <c r="C288" t="s">
        <v>211</v>
      </c>
      <c r="D288" t="s">
        <v>212</v>
      </c>
      <c r="E288" s="5">
        <v>607621.23</v>
      </c>
      <c r="F288">
        <v>12</v>
      </c>
      <c r="G288" s="5">
        <v>7291454.7599999998</v>
      </c>
      <c r="H288">
        <v>617089</v>
      </c>
      <c r="I288" t="s">
        <v>250</v>
      </c>
    </row>
    <row r="289" spans="1:9" x14ac:dyDescent="0.25">
      <c r="A289">
        <v>288</v>
      </c>
      <c r="B289">
        <v>13</v>
      </c>
      <c r="C289" t="s">
        <v>213</v>
      </c>
      <c r="D289" t="s">
        <v>214</v>
      </c>
      <c r="E289" s="5">
        <v>463618.42</v>
      </c>
      <c r="F289">
        <v>14</v>
      </c>
      <c r="G289" s="5">
        <v>6490657.8799999999</v>
      </c>
      <c r="H289">
        <v>617089</v>
      </c>
      <c r="I289" t="s">
        <v>250</v>
      </c>
    </row>
    <row r="290" spans="1:9" x14ac:dyDescent="0.25">
      <c r="A290">
        <v>289</v>
      </c>
      <c r="B290">
        <v>13</v>
      </c>
      <c r="C290" t="s">
        <v>217</v>
      </c>
      <c r="D290" t="s">
        <v>218</v>
      </c>
      <c r="E290" s="5">
        <v>617313.27</v>
      </c>
      <c r="F290">
        <v>20</v>
      </c>
      <c r="G290" s="5">
        <v>12346265.4</v>
      </c>
      <c r="H290">
        <v>617089</v>
      </c>
      <c r="I290" t="s">
        <v>250</v>
      </c>
    </row>
    <row r="291" spans="1:9" x14ac:dyDescent="0.25">
      <c r="A291">
        <v>290</v>
      </c>
      <c r="B291">
        <v>13</v>
      </c>
      <c r="C291" t="s">
        <v>219</v>
      </c>
      <c r="D291" t="s">
        <v>220</v>
      </c>
      <c r="E291" s="5">
        <v>648163.09</v>
      </c>
      <c r="F291">
        <v>16</v>
      </c>
      <c r="G291" s="5">
        <v>10370609.439999999</v>
      </c>
      <c r="H291">
        <v>617089</v>
      </c>
      <c r="I291" t="s">
        <v>250</v>
      </c>
    </row>
    <row r="292" spans="1:9" x14ac:dyDescent="0.25">
      <c r="A292">
        <v>291</v>
      </c>
      <c r="B292">
        <v>13</v>
      </c>
      <c r="C292" t="s">
        <v>221</v>
      </c>
      <c r="D292" t="s">
        <v>222</v>
      </c>
      <c r="E292" s="5">
        <v>677920.82</v>
      </c>
      <c r="F292">
        <v>12</v>
      </c>
      <c r="G292" s="5">
        <v>8135049.8399999999</v>
      </c>
      <c r="H292">
        <v>617089</v>
      </c>
      <c r="I292" t="s">
        <v>250</v>
      </c>
    </row>
    <row r="293" spans="1:9" x14ac:dyDescent="0.25">
      <c r="A293">
        <v>292</v>
      </c>
      <c r="B293">
        <v>13</v>
      </c>
      <c r="C293" t="s">
        <v>223</v>
      </c>
      <c r="D293" t="s">
        <v>224</v>
      </c>
      <c r="E293" s="5">
        <v>583346.78</v>
      </c>
      <c r="F293">
        <v>16</v>
      </c>
      <c r="G293" s="5">
        <v>9333548.5</v>
      </c>
      <c r="H293">
        <v>617089</v>
      </c>
      <c r="I293" t="s">
        <v>250</v>
      </c>
    </row>
    <row r="294" spans="1:9" x14ac:dyDescent="0.25">
      <c r="A294">
        <v>293</v>
      </c>
      <c r="B294">
        <v>13</v>
      </c>
      <c r="C294" t="s">
        <v>227</v>
      </c>
      <c r="D294" t="s">
        <v>227</v>
      </c>
      <c r="E294" s="5">
        <v>841592.14</v>
      </c>
      <c r="F294">
        <v>20</v>
      </c>
      <c r="G294" s="5">
        <v>16831842.800000001</v>
      </c>
      <c r="H294">
        <v>617089</v>
      </c>
      <c r="I294" t="s">
        <v>250</v>
      </c>
    </row>
    <row r="295" spans="1:9" x14ac:dyDescent="0.25">
      <c r="A295">
        <v>294</v>
      </c>
      <c r="B295">
        <v>13</v>
      </c>
      <c r="C295" t="s">
        <v>230</v>
      </c>
      <c r="D295" t="s">
        <v>231</v>
      </c>
      <c r="E295" s="5">
        <v>677920.82</v>
      </c>
      <c r="F295">
        <v>12</v>
      </c>
      <c r="G295" s="5">
        <v>8135049.8399999999</v>
      </c>
      <c r="H295">
        <v>617089</v>
      </c>
      <c r="I295" t="s">
        <v>250</v>
      </c>
    </row>
    <row r="296" spans="1:9" x14ac:dyDescent="0.25">
      <c r="A296">
        <v>295</v>
      </c>
      <c r="B296">
        <v>13</v>
      </c>
      <c r="C296" t="s">
        <v>232</v>
      </c>
      <c r="D296" t="s">
        <v>233</v>
      </c>
      <c r="E296" s="5">
        <v>617313.27</v>
      </c>
      <c r="F296">
        <v>20</v>
      </c>
      <c r="G296" s="5">
        <v>12346265.4</v>
      </c>
      <c r="H296">
        <v>617089</v>
      </c>
      <c r="I296" t="s">
        <v>250</v>
      </c>
    </row>
    <row r="297" spans="1:9" x14ac:dyDescent="0.25">
      <c r="A297">
        <v>296</v>
      </c>
      <c r="B297">
        <v>13</v>
      </c>
      <c r="C297" t="s">
        <v>236</v>
      </c>
      <c r="D297" t="s">
        <v>237</v>
      </c>
      <c r="E297" s="5">
        <v>677920.82</v>
      </c>
      <c r="F297">
        <v>14</v>
      </c>
      <c r="G297" s="5">
        <v>9490891.4800000004</v>
      </c>
      <c r="H297">
        <v>617089</v>
      </c>
      <c r="I297" t="s">
        <v>250</v>
      </c>
    </row>
    <row r="298" spans="1:9" x14ac:dyDescent="0.25">
      <c r="A298">
        <v>297</v>
      </c>
      <c r="B298">
        <v>13</v>
      </c>
      <c r="C298" t="s">
        <v>238</v>
      </c>
      <c r="D298" t="s">
        <v>238</v>
      </c>
      <c r="E298" s="5">
        <v>757432.93</v>
      </c>
      <c r="F298">
        <v>12</v>
      </c>
      <c r="G298" s="5">
        <v>9089195.1099999994</v>
      </c>
      <c r="H298">
        <v>617089</v>
      </c>
      <c r="I298" t="s">
        <v>250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18AFB-57B2-41E8-AEFA-506D2BD2ABE9}">
  <dimension ref="A1:N33"/>
  <sheetViews>
    <sheetView topLeftCell="A3" workbookViewId="0">
      <selection activeCell="A29" sqref="A29"/>
    </sheetView>
  </sheetViews>
  <sheetFormatPr defaultRowHeight="15" x14ac:dyDescent="0.25"/>
  <cols>
    <col min="1" max="1" width="5.28515625" bestFit="1" customWidth="1"/>
    <col min="3" max="3" width="12.5703125" customWidth="1"/>
    <col min="4" max="4" width="18.7109375" bestFit="1" customWidth="1"/>
    <col min="5" max="5" width="17.7109375" bestFit="1" customWidth="1"/>
    <col min="6" max="6" width="13.85546875" style="15" bestFit="1" customWidth="1"/>
    <col min="8" max="8" width="20.28515625" style="11" customWidth="1"/>
    <col min="9" max="9" width="7.7109375" bestFit="1" customWidth="1"/>
    <col min="10" max="10" width="32.85546875" customWidth="1"/>
    <col min="11" max="11" width="19.140625" bestFit="1" customWidth="1"/>
    <col min="12" max="12" width="88.7109375" bestFit="1" customWidth="1"/>
    <col min="13" max="13" width="16.140625" style="11" bestFit="1" customWidth="1"/>
    <col min="14" max="14" width="18.5703125" style="11" bestFit="1" customWidth="1"/>
  </cols>
  <sheetData>
    <row r="1" spans="1:14" ht="45" x14ac:dyDescent="0.25">
      <c r="A1" s="8" t="s">
        <v>251</v>
      </c>
      <c r="B1" s="8" t="s">
        <v>252</v>
      </c>
      <c r="C1" s="8" t="s">
        <v>253</v>
      </c>
      <c r="D1" s="8" t="s">
        <v>254</v>
      </c>
      <c r="E1" s="8" t="s">
        <v>255</v>
      </c>
      <c r="F1" s="21" t="s">
        <v>256</v>
      </c>
      <c r="G1" s="8" t="s">
        <v>257</v>
      </c>
      <c r="H1" s="10" t="s">
        <v>258</v>
      </c>
      <c r="I1" s="8" t="s">
        <v>259</v>
      </c>
      <c r="J1" s="8" t="s">
        <v>260</v>
      </c>
      <c r="K1" s="8" t="s">
        <v>261</v>
      </c>
      <c r="L1" s="8" t="s">
        <v>262</v>
      </c>
      <c r="M1" s="10" t="s">
        <v>263</v>
      </c>
      <c r="N1" s="10" t="s">
        <v>264</v>
      </c>
    </row>
    <row r="2" spans="1:14" s="26" customFormat="1" x14ac:dyDescent="0.25">
      <c r="A2" s="26">
        <v>1</v>
      </c>
      <c r="B2" s="26">
        <v>1</v>
      </c>
      <c r="C2" s="26">
        <v>1</v>
      </c>
      <c r="D2" s="26" t="s">
        <v>265</v>
      </c>
      <c r="E2" s="26" t="s">
        <v>265</v>
      </c>
      <c r="F2" s="27">
        <v>413396.82</v>
      </c>
      <c r="G2" s="26">
        <v>200</v>
      </c>
      <c r="H2" s="28">
        <f>F2*G2</f>
        <v>82679364</v>
      </c>
      <c r="I2" s="26">
        <v>632303</v>
      </c>
      <c r="J2" s="26" t="s">
        <v>266</v>
      </c>
      <c r="K2" s="26" t="s">
        <v>41</v>
      </c>
      <c r="L2" s="29" t="s">
        <v>42</v>
      </c>
      <c r="M2" s="28">
        <v>370000</v>
      </c>
      <c r="N2" s="28">
        <v>7400000</v>
      </c>
    </row>
    <row r="3" spans="1:14" s="26" customFormat="1" x14ac:dyDescent="0.25">
      <c r="A3" s="26">
        <v>2</v>
      </c>
      <c r="B3" s="26">
        <v>1</v>
      </c>
      <c r="C3" s="26">
        <v>2</v>
      </c>
      <c r="D3" s="26" t="s">
        <v>267</v>
      </c>
      <c r="E3" s="26" t="s">
        <v>267</v>
      </c>
      <c r="F3" s="27">
        <v>391348.37</v>
      </c>
      <c r="G3" s="26">
        <v>360</v>
      </c>
      <c r="H3" s="28">
        <f t="shared" ref="H3:H30" si="0">F3*G3</f>
        <v>140885413.19999999</v>
      </c>
      <c r="I3" s="26">
        <v>632303</v>
      </c>
      <c r="J3" s="26" t="s">
        <v>266</v>
      </c>
      <c r="K3" s="26" t="s">
        <v>41</v>
      </c>
      <c r="L3" s="29" t="s">
        <v>42</v>
      </c>
      <c r="M3" s="28">
        <v>380000</v>
      </c>
      <c r="N3" s="28">
        <v>7600000</v>
      </c>
    </row>
    <row r="4" spans="1:14" s="26" customFormat="1" x14ac:dyDescent="0.25">
      <c r="A4" s="26">
        <v>3</v>
      </c>
      <c r="B4" s="26">
        <v>1</v>
      </c>
      <c r="C4" s="26">
        <v>3</v>
      </c>
      <c r="D4" s="26" t="s">
        <v>268</v>
      </c>
      <c r="E4" s="26" t="s">
        <v>268</v>
      </c>
      <c r="F4" s="27">
        <v>423435.97</v>
      </c>
      <c r="G4" s="26">
        <v>380</v>
      </c>
      <c r="H4" s="28">
        <f t="shared" si="0"/>
        <v>160905668.59999999</v>
      </c>
      <c r="I4" s="26">
        <v>632303</v>
      </c>
      <c r="J4" s="26" t="s">
        <v>266</v>
      </c>
      <c r="K4" s="26" t="s">
        <v>41</v>
      </c>
      <c r="L4" s="29" t="s">
        <v>42</v>
      </c>
      <c r="M4" s="28"/>
      <c r="N4" s="28"/>
    </row>
    <row r="5" spans="1:14" s="56" customFormat="1" x14ac:dyDescent="0.25">
      <c r="A5" s="56">
        <v>4</v>
      </c>
      <c r="B5" s="56">
        <v>1</v>
      </c>
      <c r="C5" s="56">
        <v>4</v>
      </c>
      <c r="D5" s="56" t="s">
        <v>269</v>
      </c>
      <c r="E5" s="56" t="s">
        <v>269</v>
      </c>
      <c r="F5" s="57">
        <v>375474.9</v>
      </c>
      <c r="G5" s="56">
        <v>140</v>
      </c>
      <c r="H5" s="58">
        <f t="shared" si="0"/>
        <v>52566486</v>
      </c>
      <c r="I5" s="56">
        <v>632303</v>
      </c>
      <c r="J5" s="56" t="s">
        <v>266</v>
      </c>
      <c r="K5" s="56" t="s">
        <v>270</v>
      </c>
      <c r="L5" s="56" t="s">
        <v>271</v>
      </c>
      <c r="M5" s="58">
        <v>288000</v>
      </c>
      <c r="N5" s="58">
        <v>40320000</v>
      </c>
    </row>
    <row r="6" spans="1:14" x14ac:dyDescent="0.25">
      <c r="A6">
        <v>5</v>
      </c>
      <c r="B6">
        <v>1</v>
      </c>
      <c r="C6">
        <v>5</v>
      </c>
      <c r="D6" t="s">
        <v>272</v>
      </c>
      <c r="E6" t="s">
        <v>272</v>
      </c>
      <c r="F6" s="15">
        <v>387506.84</v>
      </c>
      <c r="G6">
        <v>120</v>
      </c>
      <c r="H6" s="11">
        <f t="shared" si="0"/>
        <v>46500820.800000004</v>
      </c>
      <c r="I6">
        <v>632303</v>
      </c>
      <c r="J6" t="s">
        <v>266</v>
      </c>
      <c r="K6" t="s">
        <v>85</v>
      </c>
      <c r="L6" t="s">
        <v>273</v>
      </c>
    </row>
    <row r="7" spans="1:14" x14ac:dyDescent="0.25">
      <c r="H7" s="22">
        <f>SUM(H2:H6)</f>
        <v>483537752.59999996</v>
      </c>
      <c r="L7" s="20"/>
    </row>
    <row r="8" spans="1:14" s="23" customFormat="1" x14ac:dyDescent="0.25">
      <c r="A8" s="23">
        <v>6</v>
      </c>
      <c r="B8" s="23">
        <v>1</v>
      </c>
      <c r="C8" s="23">
        <v>6</v>
      </c>
      <c r="D8" s="23" t="s">
        <v>265</v>
      </c>
      <c r="E8" s="23" t="s">
        <v>265</v>
      </c>
      <c r="F8" s="24">
        <v>518982.3</v>
      </c>
      <c r="G8" s="23">
        <v>200</v>
      </c>
      <c r="H8" s="25">
        <f t="shared" si="0"/>
        <v>103796460</v>
      </c>
      <c r="I8" s="23">
        <v>633634</v>
      </c>
      <c r="J8" s="23" t="s">
        <v>274</v>
      </c>
      <c r="K8" s="23" t="s">
        <v>3</v>
      </c>
      <c r="L8" s="23" t="s">
        <v>4</v>
      </c>
      <c r="M8" s="25"/>
      <c r="N8" s="25"/>
    </row>
    <row r="9" spans="1:14" s="23" customFormat="1" x14ac:dyDescent="0.25">
      <c r="A9" s="23">
        <v>7</v>
      </c>
      <c r="B9" s="23">
        <v>1</v>
      </c>
      <c r="C9" s="23">
        <v>7</v>
      </c>
      <c r="D9" s="23" t="s">
        <v>267</v>
      </c>
      <c r="E9" s="23" t="s">
        <v>267</v>
      </c>
      <c r="F9" s="24">
        <v>478509.88</v>
      </c>
      <c r="G9" s="23">
        <v>360</v>
      </c>
      <c r="H9" s="25">
        <f t="shared" si="0"/>
        <v>172263556.80000001</v>
      </c>
      <c r="I9" s="23">
        <v>633634</v>
      </c>
      <c r="J9" s="23" t="s">
        <v>274</v>
      </c>
      <c r="K9" s="23" t="s">
        <v>3</v>
      </c>
      <c r="L9" s="23" t="s">
        <v>4</v>
      </c>
      <c r="M9" s="25"/>
      <c r="N9" s="25"/>
    </row>
    <row r="10" spans="1:14" s="23" customFormat="1" x14ac:dyDescent="0.25">
      <c r="A10" s="23">
        <v>8</v>
      </c>
      <c r="B10" s="23">
        <v>1</v>
      </c>
      <c r="C10" s="23">
        <v>8</v>
      </c>
      <c r="D10" s="23" t="s">
        <v>268</v>
      </c>
      <c r="E10" s="23" t="s">
        <v>268</v>
      </c>
      <c r="F10" s="24">
        <v>495821.97</v>
      </c>
      <c r="G10" s="23">
        <v>380</v>
      </c>
      <c r="H10" s="25">
        <f t="shared" si="0"/>
        <v>188412348.59999999</v>
      </c>
      <c r="I10" s="23">
        <v>633634</v>
      </c>
      <c r="J10" s="23" t="s">
        <v>274</v>
      </c>
      <c r="K10" s="23" t="s">
        <v>3</v>
      </c>
      <c r="L10" s="23" t="s">
        <v>4</v>
      </c>
      <c r="M10" s="25"/>
      <c r="N10" s="25"/>
    </row>
    <row r="11" spans="1:14" s="23" customFormat="1" x14ac:dyDescent="0.25">
      <c r="A11" s="23">
        <v>9</v>
      </c>
      <c r="B11" s="23">
        <v>1</v>
      </c>
      <c r="C11" s="23">
        <v>9</v>
      </c>
      <c r="D11" s="23" t="s">
        <v>269</v>
      </c>
      <c r="E11" s="23" t="s">
        <v>269</v>
      </c>
      <c r="F11" s="24">
        <v>380394.17</v>
      </c>
      <c r="G11" s="23">
        <v>140</v>
      </c>
      <c r="H11" s="25">
        <f t="shared" si="0"/>
        <v>53255183.799999997</v>
      </c>
      <c r="I11" s="23">
        <v>633634</v>
      </c>
      <c r="J11" s="23" t="s">
        <v>274</v>
      </c>
      <c r="K11" s="23" t="s">
        <v>3</v>
      </c>
      <c r="L11" s="23" t="s">
        <v>4</v>
      </c>
      <c r="M11" s="25"/>
      <c r="N11" s="25"/>
    </row>
    <row r="12" spans="1:14" s="23" customFormat="1" x14ac:dyDescent="0.25">
      <c r="A12" s="23">
        <v>10</v>
      </c>
      <c r="B12" s="23">
        <v>1</v>
      </c>
      <c r="C12" s="23">
        <v>10</v>
      </c>
      <c r="D12" s="23" t="s">
        <v>272</v>
      </c>
      <c r="E12" s="23" t="s">
        <v>272</v>
      </c>
      <c r="F12" s="24">
        <v>508078.53</v>
      </c>
      <c r="G12" s="23">
        <v>120</v>
      </c>
      <c r="H12" s="25">
        <f t="shared" si="0"/>
        <v>60969423.600000001</v>
      </c>
      <c r="I12" s="23">
        <v>633634</v>
      </c>
      <c r="J12" s="23" t="s">
        <v>274</v>
      </c>
      <c r="K12" s="23" t="s">
        <v>3</v>
      </c>
      <c r="L12" s="23" t="s">
        <v>4</v>
      </c>
      <c r="M12" s="25"/>
      <c r="N12" s="25"/>
    </row>
    <row r="13" spans="1:14" x14ac:dyDescent="0.25">
      <c r="H13" s="22">
        <f>SUM(H8:H12)</f>
        <v>578696972.79999995</v>
      </c>
      <c r="L13" s="20"/>
    </row>
    <row r="14" spans="1:14" s="23" customFormat="1" x14ac:dyDescent="0.25">
      <c r="A14" s="23">
        <v>11</v>
      </c>
      <c r="B14" s="23">
        <v>1</v>
      </c>
      <c r="C14" s="23">
        <v>11</v>
      </c>
      <c r="D14" s="23" t="s">
        <v>265</v>
      </c>
      <c r="E14" s="23" t="s">
        <v>265</v>
      </c>
      <c r="F14" s="24">
        <v>1010518.11</v>
      </c>
      <c r="G14" s="23">
        <v>200</v>
      </c>
      <c r="H14" s="25">
        <f t="shared" si="0"/>
        <v>202103622</v>
      </c>
      <c r="I14" s="23">
        <v>633633</v>
      </c>
      <c r="J14" s="23" t="s">
        <v>275</v>
      </c>
      <c r="K14" s="23" t="s">
        <v>3</v>
      </c>
      <c r="L14" s="23" t="s">
        <v>4</v>
      </c>
      <c r="M14" s="25"/>
      <c r="N14" s="25"/>
    </row>
    <row r="15" spans="1:14" s="43" customFormat="1" x14ac:dyDescent="0.25">
      <c r="A15" s="43">
        <v>12</v>
      </c>
      <c r="B15" s="43">
        <v>1</v>
      </c>
      <c r="C15" s="43">
        <v>12</v>
      </c>
      <c r="D15" s="43" t="s">
        <v>267</v>
      </c>
      <c r="E15" s="43" t="s">
        <v>267</v>
      </c>
      <c r="F15" s="44">
        <v>734755.44</v>
      </c>
      <c r="G15" s="43">
        <v>360</v>
      </c>
      <c r="H15" s="45">
        <f t="shared" si="0"/>
        <v>264511958.39999998</v>
      </c>
      <c r="I15" s="43">
        <v>633633</v>
      </c>
      <c r="J15" s="43" t="s">
        <v>275</v>
      </c>
      <c r="K15" s="43" t="s">
        <v>276</v>
      </c>
      <c r="L15" s="43" t="s">
        <v>277</v>
      </c>
      <c r="M15" s="45"/>
      <c r="N15" s="45"/>
    </row>
    <row r="16" spans="1:14" s="43" customFormat="1" x14ac:dyDescent="0.25">
      <c r="A16" s="43">
        <v>13</v>
      </c>
      <c r="B16" s="43">
        <v>1</v>
      </c>
      <c r="C16" s="43">
        <v>13</v>
      </c>
      <c r="D16" s="43" t="s">
        <v>268</v>
      </c>
      <c r="E16" s="43" t="s">
        <v>268</v>
      </c>
      <c r="F16" s="44">
        <v>976367.79</v>
      </c>
      <c r="G16" s="43">
        <v>380</v>
      </c>
      <c r="H16" s="45">
        <f t="shared" si="0"/>
        <v>371019760.19999999</v>
      </c>
      <c r="I16" s="43">
        <v>633633</v>
      </c>
      <c r="J16" s="43" t="s">
        <v>275</v>
      </c>
      <c r="K16" s="43" t="s">
        <v>276</v>
      </c>
      <c r="L16" s="43" t="s">
        <v>277</v>
      </c>
      <c r="M16" s="45"/>
      <c r="N16" s="45"/>
    </row>
    <row r="17" spans="1:14" s="23" customFormat="1" x14ac:dyDescent="0.25">
      <c r="A17" s="23">
        <v>14</v>
      </c>
      <c r="B17" s="23">
        <v>1</v>
      </c>
      <c r="C17" s="23">
        <v>14</v>
      </c>
      <c r="D17" s="23" t="s">
        <v>269</v>
      </c>
      <c r="E17" s="23" t="s">
        <v>269</v>
      </c>
      <c r="F17" s="24">
        <v>680588.33</v>
      </c>
      <c r="G17" s="23">
        <v>140</v>
      </c>
      <c r="H17" s="25">
        <f t="shared" si="0"/>
        <v>95282366.199999988</v>
      </c>
      <c r="I17" s="23">
        <v>633633</v>
      </c>
      <c r="J17" s="23" t="s">
        <v>275</v>
      </c>
      <c r="K17" s="23" t="s">
        <v>3</v>
      </c>
      <c r="L17" s="23" t="s">
        <v>4</v>
      </c>
      <c r="M17" s="25"/>
      <c r="N17" s="25"/>
    </row>
    <row r="18" spans="1:14" s="23" customFormat="1" x14ac:dyDescent="0.25">
      <c r="A18" s="23">
        <v>15</v>
      </c>
      <c r="B18" s="23">
        <v>1</v>
      </c>
      <c r="C18" s="23">
        <v>15</v>
      </c>
      <c r="D18" s="23" t="s">
        <v>272</v>
      </c>
      <c r="E18" s="23" t="s">
        <v>272</v>
      </c>
      <c r="F18" s="24">
        <v>920442.33</v>
      </c>
      <c r="G18" s="23">
        <v>120</v>
      </c>
      <c r="H18" s="25">
        <f t="shared" si="0"/>
        <v>110453079.59999999</v>
      </c>
      <c r="I18" s="23">
        <v>633633</v>
      </c>
      <c r="J18" s="23" t="s">
        <v>275</v>
      </c>
      <c r="K18" s="23" t="s">
        <v>3</v>
      </c>
      <c r="L18" s="23" t="s">
        <v>4</v>
      </c>
      <c r="M18" s="25"/>
      <c r="N18" s="25"/>
    </row>
    <row r="19" spans="1:14" x14ac:dyDescent="0.25">
      <c r="H19" s="22">
        <f>SUM(H14:H18)</f>
        <v>1043370786.4</v>
      </c>
      <c r="L19" s="20"/>
    </row>
    <row r="20" spans="1:14" s="23" customFormat="1" x14ac:dyDescent="0.25">
      <c r="A20" s="23">
        <v>16</v>
      </c>
      <c r="B20" s="23">
        <v>1</v>
      </c>
      <c r="C20" s="23">
        <v>16</v>
      </c>
      <c r="D20" s="23" t="s">
        <v>265</v>
      </c>
      <c r="E20" s="23" t="s">
        <v>265</v>
      </c>
      <c r="F20" s="24">
        <v>744705.76</v>
      </c>
      <c r="G20" s="23">
        <v>200</v>
      </c>
      <c r="H20" s="25">
        <f t="shared" si="0"/>
        <v>148941152</v>
      </c>
      <c r="I20" s="23">
        <v>632304</v>
      </c>
      <c r="J20" s="23" t="s">
        <v>278</v>
      </c>
      <c r="K20" s="23" t="s">
        <v>3</v>
      </c>
      <c r="L20" s="23" t="s">
        <v>4</v>
      </c>
      <c r="M20" s="25"/>
      <c r="N20" s="25"/>
    </row>
    <row r="21" spans="1:14" s="43" customFormat="1" x14ac:dyDescent="0.25">
      <c r="A21" s="43">
        <v>17</v>
      </c>
      <c r="B21" s="43">
        <v>1</v>
      </c>
      <c r="C21" s="43">
        <v>17</v>
      </c>
      <c r="D21" s="43" t="s">
        <v>267</v>
      </c>
      <c r="E21" s="43" t="s">
        <v>267</v>
      </c>
      <c r="F21" s="44">
        <v>675188.62</v>
      </c>
      <c r="G21" s="43">
        <v>360</v>
      </c>
      <c r="H21" s="45">
        <f t="shared" si="0"/>
        <v>243067903.19999999</v>
      </c>
      <c r="I21" s="43">
        <v>632304</v>
      </c>
      <c r="J21" s="43" t="s">
        <v>278</v>
      </c>
      <c r="K21" s="43" t="s">
        <v>276</v>
      </c>
      <c r="L21" s="43" t="s">
        <v>277</v>
      </c>
      <c r="M21" s="45"/>
      <c r="N21" s="45"/>
    </row>
    <row r="22" spans="1:14" s="43" customFormat="1" x14ac:dyDescent="0.25">
      <c r="A22" s="43">
        <v>18</v>
      </c>
      <c r="B22" s="43">
        <v>1</v>
      </c>
      <c r="C22" s="43">
        <v>18</v>
      </c>
      <c r="D22" s="43" t="s">
        <v>268</v>
      </c>
      <c r="E22" s="43" t="s">
        <v>268</v>
      </c>
      <c r="F22" s="44">
        <v>760200.72</v>
      </c>
      <c r="G22" s="43">
        <v>380</v>
      </c>
      <c r="H22" s="45">
        <f t="shared" si="0"/>
        <v>288876273.59999996</v>
      </c>
      <c r="I22" s="43">
        <v>632304</v>
      </c>
      <c r="J22" s="43" t="s">
        <v>278</v>
      </c>
      <c r="K22" s="43" t="s">
        <v>276</v>
      </c>
      <c r="L22" s="43" t="s">
        <v>277</v>
      </c>
      <c r="M22" s="45"/>
      <c r="N22" s="45"/>
    </row>
    <row r="23" spans="1:14" x14ac:dyDescent="0.25">
      <c r="A23">
        <v>19</v>
      </c>
      <c r="B23">
        <v>1</v>
      </c>
      <c r="C23">
        <v>19</v>
      </c>
      <c r="D23" t="s">
        <v>269</v>
      </c>
      <c r="E23" t="s">
        <v>269</v>
      </c>
      <c r="F23" s="15">
        <v>688546.37</v>
      </c>
      <c r="G23">
        <v>140</v>
      </c>
      <c r="H23" s="11">
        <f t="shared" si="0"/>
        <v>96396491.799999997</v>
      </c>
      <c r="I23">
        <v>632304</v>
      </c>
      <c r="J23" t="s">
        <v>278</v>
      </c>
      <c r="L23" s="20"/>
    </row>
    <row r="24" spans="1:14" s="23" customFormat="1" x14ac:dyDescent="0.25">
      <c r="A24" s="23">
        <v>20</v>
      </c>
      <c r="B24" s="23">
        <v>1</v>
      </c>
      <c r="C24" s="23">
        <v>20</v>
      </c>
      <c r="D24" s="23" t="s">
        <v>272</v>
      </c>
      <c r="E24" s="23" t="s">
        <v>272</v>
      </c>
      <c r="F24" s="24">
        <v>713573.43</v>
      </c>
      <c r="G24" s="23">
        <v>120</v>
      </c>
      <c r="H24" s="25">
        <f t="shared" si="0"/>
        <v>85628811.600000009</v>
      </c>
      <c r="I24" s="23">
        <v>632304</v>
      </c>
      <c r="J24" s="23" t="s">
        <v>278</v>
      </c>
      <c r="K24" s="23" t="s">
        <v>3</v>
      </c>
      <c r="L24" s="23" t="s">
        <v>4</v>
      </c>
      <c r="M24" s="25"/>
      <c r="N24" s="25"/>
    </row>
    <row r="25" spans="1:14" x14ac:dyDescent="0.25">
      <c r="H25" s="22">
        <f>SUM(H20:H24)</f>
        <v>862910632.19999993</v>
      </c>
      <c r="L25" s="20"/>
    </row>
    <row r="26" spans="1:14" s="47" customFormat="1" x14ac:dyDescent="0.25">
      <c r="A26" s="47">
        <v>21</v>
      </c>
      <c r="B26" s="47">
        <v>1</v>
      </c>
      <c r="C26" s="47">
        <v>21</v>
      </c>
      <c r="D26" s="47" t="s">
        <v>265</v>
      </c>
      <c r="E26" s="47" t="s">
        <v>265</v>
      </c>
      <c r="F26" s="48">
        <v>189910.79</v>
      </c>
      <c r="G26" s="47">
        <v>200</v>
      </c>
      <c r="H26" s="49">
        <f t="shared" si="0"/>
        <v>37982158</v>
      </c>
      <c r="I26" s="47">
        <v>633632</v>
      </c>
      <c r="J26" s="47" t="s">
        <v>279</v>
      </c>
      <c r="K26" s="47" t="s">
        <v>280</v>
      </c>
      <c r="L26" s="47" t="s">
        <v>281</v>
      </c>
      <c r="M26" s="49"/>
      <c r="N26" s="49"/>
    </row>
    <row r="27" spans="1:14" s="52" customFormat="1" x14ac:dyDescent="0.25">
      <c r="A27" s="52">
        <v>22</v>
      </c>
      <c r="B27" s="52">
        <v>1</v>
      </c>
      <c r="C27" s="52">
        <v>22</v>
      </c>
      <c r="D27" s="52" t="s">
        <v>267</v>
      </c>
      <c r="E27" s="52" t="s">
        <v>267</v>
      </c>
      <c r="F27" s="53">
        <v>177769.86</v>
      </c>
      <c r="G27" s="52">
        <v>360</v>
      </c>
      <c r="H27" s="54">
        <f t="shared" si="0"/>
        <v>63997149.599999994</v>
      </c>
      <c r="I27" s="52">
        <v>633632</v>
      </c>
      <c r="J27" s="55" t="s">
        <v>279</v>
      </c>
      <c r="K27" s="52" t="s">
        <v>282</v>
      </c>
      <c r="L27" s="52" t="s">
        <v>283</v>
      </c>
      <c r="M27" s="54"/>
      <c r="N27" s="54"/>
    </row>
    <row r="28" spans="1:14" s="23" customFormat="1" x14ac:dyDescent="0.25">
      <c r="A28" s="23">
        <v>23</v>
      </c>
      <c r="B28" s="23">
        <v>1</v>
      </c>
      <c r="C28" s="23">
        <v>23</v>
      </c>
      <c r="D28" s="23" t="s">
        <v>268</v>
      </c>
      <c r="E28" s="23" t="s">
        <v>268</v>
      </c>
      <c r="F28" s="24">
        <v>189807.09</v>
      </c>
      <c r="G28" s="23">
        <v>380</v>
      </c>
      <c r="H28" s="25">
        <f t="shared" si="0"/>
        <v>72126694.200000003</v>
      </c>
      <c r="I28" s="23">
        <v>633632</v>
      </c>
      <c r="J28" s="23" t="s">
        <v>279</v>
      </c>
      <c r="K28" s="23" t="s">
        <v>3</v>
      </c>
      <c r="L28" s="23" t="s">
        <v>4</v>
      </c>
      <c r="M28" s="25"/>
      <c r="N28" s="25"/>
    </row>
    <row r="29" spans="1:14" x14ac:dyDescent="0.25">
      <c r="A29">
        <v>24</v>
      </c>
      <c r="B29">
        <v>1</v>
      </c>
      <c r="C29">
        <v>24</v>
      </c>
      <c r="D29" t="s">
        <v>269</v>
      </c>
      <c r="E29" t="s">
        <v>269</v>
      </c>
      <c r="F29" s="15">
        <v>188938.85</v>
      </c>
      <c r="G29">
        <v>140</v>
      </c>
      <c r="H29" s="11">
        <f t="shared" si="0"/>
        <v>26451439</v>
      </c>
      <c r="I29">
        <v>633632</v>
      </c>
      <c r="J29" t="s">
        <v>279</v>
      </c>
      <c r="K29" t="s">
        <v>284</v>
      </c>
      <c r="L29" t="s">
        <v>285</v>
      </c>
    </row>
    <row r="30" spans="1:14" s="52" customFormat="1" x14ac:dyDescent="0.25">
      <c r="A30" s="52">
        <v>25</v>
      </c>
      <c r="B30" s="52">
        <v>1</v>
      </c>
      <c r="C30" s="52">
        <v>25</v>
      </c>
      <c r="D30" s="52" t="s">
        <v>272</v>
      </c>
      <c r="E30" s="52" t="s">
        <v>272</v>
      </c>
      <c r="F30" s="53">
        <v>181466.48</v>
      </c>
      <c r="G30" s="52">
        <v>120</v>
      </c>
      <c r="H30" s="54">
        <f t="shared" si="0"/>
        <v>21775977.600000001</v>
      </c>
      <c r="I30" s="52">
        <v>633632</v>
      </c>
      <c r="J30" s="52" t="s">
        <v>279</v>
      </c>
      <c r="K30" s="52" t="s">
        <v>282</v>
      </c>
      <c r="L30" s="52" t="s">
        <v>283</v>
      </c>
      <c r="M30" s="54"/>
      <c r="N30" s="54"/>
    </row>
    <row r="31" spans="1:14" x14ac:dyDescent="0.25">
      <c r="H31" s="22">
        <f>SUM(H26:H30)</f>
        <v>222333418.40000001</v>
      </c>
      <c r="L31" s="20"/>
    </row>
    <row r="32" spans="1:14" x14ac:dyDescent="0.25">
      <c r="H32" s="22">
        <f>H7+H13+H19+H25+H31</f>
        <v>3190849562.3999996</v>
      </c>
      <c r="L32" s="20"/>
    </row>
    <row r="33" spans="12:12" x14ac:dyDescent="0.25">
      <c r="L33" s="20"/>
    </row>
  </sheetData>
  <autoFilter ref="A1:N33" xr:uid="{EF518AFB-57B2-41E8-AEFA-506D2BD2ABE9}">
    <sortState xmlns:xlrd2="http://schemas.microsoft.com/office/spreadsheetml/2017/richdata2" ref="A2:N33">
      <sortCondition ref="L1:L33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1029A-361C-485A-89EC-580D4F861C5E}">
  <dimension ref="A1:T38"/>
  <sheetViews>
    <sheetView tabSelected="1" workbookViewId="0">
      <pane xSplit="1" ySplit="1" topLeftCell="B6" activePane="bottomRight" state="frozen"/>
      <selection pane="topRight"/>
      <selection pane="bottomLeft"/>
      <selection pane="bottomRight" activeCell="B17" sqref="B17"/>
    </sheetView>
  </sheetViews>
  <sheetFormatPr defaultColWidth="9.140625" defaultRowHeight="15" x14ac:dyDescent="0.25"/>
  <cols>
    <col min="1" max="1" width="6" style="20" customWidth="1"/>
    <col min="2" max="2" width="9.28515625" customWidth="1"/>
    <col min="3" max="3" width="15.85546875" customWidth="1"/>
    <col min="4" max="4" width="19.140625" customWidth="1"/>
    <col min="5" max="5" width="17" customWidth="1"/>
    <col min="6" max="6" width="16.7109375" style="15" customWidth="1"/>
    <col min="7" max="7" width="11.140625" customWidth="1"/>
    <col min="8" max="8" width="17.7109375" style="11" customWidth="1"/>
    <col min="9" max="9" width="7.7109375" hidden="1" customWidth="1"/>
    <col min="10" max="10" width="38.7109375" hidden="1" customWidth="1"/>
    <col min="11" max="11" width="20.42578125" customWidth="1"/>
    <col min="12" max="12" width="68.5703125" customWidth="1"/>
    <col min="13" max="13" width="17.140625" style="11" customWidth="1"/>
    <col min="14" max="14" width="20.140625" style="11" customWidth="1"/>
    <col min="15" max="15" width="19.140625" customWidth="1"/>
    <col min="16" max="16" width="21.28515625" style="11" customWidth="1"/>
    <col min="17" max="17" width="19.85546875" customWidth="1"/>
    <col min="18" max="18" width="23.5703125" style="18" customWidth="1"/>
    <col min="19" max="19" width="17.85546875" style="32" customWidth="1"/>
    <col min="20" max="20" width="22.5703125" customWidth="1"/>
  </cols>
  <sheetData>
    <row r="1" spans="1:20" s="9" customFormat="1" ht="45" x14ac:dyDescent="0.25">
      <c r="A1" s="19" t="s">
        <v>251</v>
      </c>
      <c r="B1" s="8" t="s">
        <v>252</v>
      </c>
      <c r="C1" s="8" t="s">
        <v>253</v>
      </c>
      <c r="D1" s="8" t="s">
        <v>254</v>
      </c>
      <c r="E1" s="8" t="s">
        <v>255</v>
      </c>
      <c r="F1" s="21" t="s">
        <v>256</v>
      </c>
      <c r="G1" s="8" t="s">
        <v>257</v>
      </c>
      <c r="H1" s="10" t="s">
        <v>258</v>
      </c>
      <c r="I1" s="8" t="s">
        <v>259</v>
      </c>
      <c r="J1" s="8" t="s">
        <v>260</v>
      </c>
      <c r="K1" s="8" t="s">
        <v>261</v>
      </c>
      <c r="L1" s="8" t="s">
        <v>262</v>
      </c>
      <c r="M1" s="10" t="s">
        <v>263</v>
      </c>
      <c r="N1" s="10" t="s">
        <v>264</v>
      </c>
      <c r="O1" s="8" t="s">
        <v>286</v>
      </c>
      <c r="P1" s="10" t="s">
        <v>287</v>
      </c>
      <c r="Q1" s="8" t="s">
        <v>288</v>
      </c>
      <c r="R1" s="16" t="s">
        <v>289</v>
      </c>
      <c r="S1" s="16" t="s">
        <v>290</v>
      </c>
    </row>
    <row r="2" spans="1:20" s="9" customFormat="1" hidden="1" x14ac:dyDescent="0.25">
      <c r="A2" s="59">
        <v>1</v>
      </c>
      <c r="B2">
        <v>1</v>
      </c>
      <c r="C2">
        <v>1</v>
      </c>
      <c r="D2" t="s">
        <v>265</v>
      </c>
      <c r="E2" t="s">
        <v>265</v>
      </c>
      <c r="F2" s="15">
        <v>413396.82</v>
      </c>
      <c r="G2">
        <v>200</v>
      </c>
      <c r="H2" s="11">
        <v>82679364</v>
      </c>
      <c r="I2">
        <v>632303</v>
      </c>
      <c r="J2" t="s">
        <v>266</v>
      </c>
      <c r="K2" t="s">
        <v>41</v>
      </c>
      <c r="L2" t="s">
        <v>42</v>
      </c>
      <c r="M2" s="15">
        <v>288000</v>
      </c>
      <c r="N2" s="11">
        <f>M2*G2</f>
        <v>57600000</v>
      </c>
      <c r="O2"/>
      <c r="P2"/>
      <c r="Q2"/>
      <c r="R2"/>
      <c r="T2"/>
    </row>
    <row r="3" spans="1:20" s="9" customFormat="1" hidden="1" x14ac:dyDescent="0.25">
      <c r="A3" s="59">
        <v>2</v>
      </c>
      <c r="B3">
        <v>1</v>
      </c>
      <c r="C3">
        <v>2</v>
      </c>
      <c r="D3" t="s">
        <v>267</v>
      </c>
      <c r="E3" t="s">
        <v>267</v>
      </c>
      <c r="F3" s="15">
        <v>391348.37</v>
      </c>
      <c r="G3">
        <v>360</v>
      </c>
      <c r="H3" s="11">
        <v>140885413.19999999</v>
      </c>
      <c r="I3">
        <v>632303</v>
      </c>
      <c r="J3" t="s">
        <v>266</v>
      </c>
      <c r="K3" t="s">
        <v>41</v>
      </c>
      <c r="L3" t="s">
        <v>42</v>
      </c>
      <c r="M3" s="15">
        <v>288000</v>
      </c>
      <c r="N3" s="11">
        <f t="shared" ref="N3:N4" si="0">M3*G3</f>
        <v>103680000</v>
      </c>
      <c r="O3"/>
      <c r="P3"/>
      <c r="Q3"/>
      <c r="R3"/>
      <c r="T3"/>
    </row>
    <row r="4" spans="1:20" s="9" customFormat="1" hidden="1" x14ac:dyDescent="0.25">
      <c r="A4" s="59">
        <v>3</v>
      </c>
      <c r="B4">
        <v>1</v>
      </c>
      <c r="C4">
        <v>3</v>
      </c>
      <c r="D4" t="s">
        <v>268</v>
      </c>
      <c r="E4" t="s">
        <v>268</v>
      </c>
      <c r="F4" s="15">
        <v>423435.97</v>
      </c>
      <c r="G4">
        <v>380</v>
      </c>
      <c r="H4" s="11">
        <v>160905668.59999999</v>
      </c>
      <c r="I4">
        <v>632303</v>
      </c>
      <c r="J4" t="s">
        <v>266</v>
      </c>
      <c r="K4" t="s">
        <v>41</v>
      </c>
      <c r="L4" t="s">
        <v>42</v>
      </c>
      <c r="M4" s="15">
        <v>308000</v>
      </c>
      <c r="N4" s="11">
        <f t="shared" si="0"/>
        <v>117040000</v>
      </c>
      <c r="O4"/>
      <c r="P4"/>
      <c r="Q4"/>
      <c r="R4"/>
      <c r="T4"/>
    </row>
    <row r="5" spans="1:20" s="9" customFormat="1" ht="30" hidden="1" x14ac:dyDescent="0.25">
      <c r="A5" s="60" t="s">
        <v>291</v>
      </c>
      <c r="B5" s="60"/>
      <c r="C5" s="12"/>
      <c r="D5" s="12"/>
      <c r="E5" s="12"/>
      <c r="F5" s="30"/>
      <c r="G5" s="12"/>
      <c r="H5" s="13"/>
      <c r="I5" s="12"/>
      <c r="J5" s="12"/>
      <c r="K5" s="12"/>
      <c r="L5" s="12"/>
      <c r="M5" s="13"/>
      <c r="N5" s="13">
        <f>N2+N3+N4</f>
        <v>278320000</v>
      </c>
      <c r="O5" s="13">
        <f>N5*0.1</f>
        <v>27832000</v>
      </c>
      <c r="P5" s="13">
        <v>24915953</v>
      </c>
      <c r="Q5" s="14" t="str">
        <f>IF(O5&lt;P5,"Atende","Não atende")</f>
        <v>Não atende</v>
      </c>
      <c r="R5" s="17" t="s">
        <v>292</v>
      </c>
      <c r="S5" s="31" t="s">
        <v>293</v>
      </c>
      <c r="T5" s="42" t="s">
        <v>294</v>
      </c>
    </row>
    <row r="6" spans="1:20" s="9" customFormat="1" x14ac:dyDescent="0.25">
      <c r="A6" s="59">
        <v>6</v>
      </c>
      <c r="B6">
        <v>1</v>
      </c>
      <c r="C6">
        <v>6</v>
      </c>
      <c r="D6" t="s">
        <v>265</v>
      </c>
      <c r="E6" t="s">
        <v>265</v>
      </c>
      <c r="F6" s="15">
        <v>518982.3</v>
      </c>
      <c r="G6">
        <v>200</v>
      </c>
      <c r="H6" s="11">
        <v>202103622</v>
      </c>
      <c r="I6">
        <v>633633</v>
      </c>
      <c r="J6" t="s">
        <v>275</v>
      </c>
      <c r="K6" t="s">
        <v>3</v>
      </c>
      <c r="L6" t="s">
        <v>4</v>
      </c>
      <c r="M6" s="11">
        <v>280000</v>
      </c>
      <c r="N6" s="11">
        <f>M6*G6</f>
        <v>56000000</v>
      </c>
      <c r="O6"/>
      <c r="P6"/>
      <c r="Q6"/>
      <c r="R6"/>
      <c r="T6"/>
    </row>
    <row r="7" spans="1:20" s="9" customFormat="1" x14ac:dyDescent="0.25">
      <c r="A7" s="59">
        <v>7</v>
      </c>
      <c r="B7">
        <v>1</v>
      </c>
      <c r="C7">
        <v>7</v>
      </c>
      <c r="D7" t="s">
        <v>267</v>
      </c>
      <c r="E7" t="s">
        <v>267</v>
      </c>
      <c r="F7" s="15">
        <v>478509.88</v>
      </c>
      <c r="G7">
        <v>360</v>
      </c>
      <c r="H7" s="11">
        <v>202103622</v>
      </c>
      <c r="I7"/>
      <c r="J7"/>
      <c r="K7" t="s">
        <v>3</v>
      </c>
      <c r="L7" t="s">
        <v>4</v>
      </c>
      <c r="M7" s="11">
        <v>280000</v>
      </c>
      <c r="N7" s="11">
        <f t="shared" ref="N7:N11" si="1">M7*G7</f>
        <v>100800000</v>
      </c>
      <c r="O7"/>
      <c r="P7"/>
      <c r="Q7"/>
      <c r="R7"/>
      <c r="T7" s="42"/>
    </row>
    <row r="8" spans="1:20" s="9" customFormat="1" x14ac:dyDescent="0.25">
      <c r="A8" s="59">
        <v>8</v>
      </c>
      <c r="B8">
        <v>1</v>
      </c>
      <c r="C8">
        <v>8</v>
      </c>
      <c r="D8" t="s">
        <v>268</v>
      </c>
      <c r="E8" t="s">
        <v>268</v>
      </c>
      <c r="F8" s="15">
        <v>495821.97</v>
      </c>
      <c r="G8">
        <v>380</v>
      </c>
      <c r="H8" s="11">
        <v>202103622</v>
      </c>
      <c r="I8"/>
      <c r="J8"/>
      <c r="K8" t="s">
        <v>3</v>
      </c>
      <c r="L8" t="s">
        <v>4</v>
      </c>
      <c r="M8" s="11">
        <v>284000</v>
      </c>
      <c r="N8" s="11">
        <f t="shared" si="1"/>
        <v>107920000</v>
      </c>
      <c r="O8"/>
      <c r="P8"/>
      <c r="Q8"/>
      <c r="R8"/>
      <c r="T8"/>
    </row>
    <row r="9" spans="1:20" s="9" customFormat="1" x14ac:dyDescent="0.25">
      <c r="A9" s="59">
        <v>9</v>
      </c>
      <c r="B9">
        <v>1</v>
      </c>
      <c r="C9">
        <v>9</v>
      </c>
      <c r="D9" t="s">
        <v>269</v>
      </c>
      <c r="E9" t="s">
        <v>269</v>
      </c>
      <c r="F9" s="15">
        <v>380394.17</v>
      </c>
      <c r="G9">
        <v>140</v>
      </c>
      <c r="H9" s="11">
        <v>202103622</v>
      </c>
      <c r="I9"/>
      <c r="J9"/>
      <c r="K9" t="s">
        <v>3</v>
      </c>
      <c r="L9" t="s">
        <v>4</v>
      </c>
      <c r="M9" s="11">
        <v>280000</v>
      </c>
      <c r="N9" s="11">
        <f t="shared" si="1"/>
        <v>39200000</v>
      </c>
      <c r="O9"/>
      <c r="P9"/>
      <c r="Q9"/>
      <c r="R9"/>
      <c r="T9"/>
    </row>
    <row r="10" spans="1:20" s="9" customFormat="1" x14ac:dyDescent="0.25">
      <c r="A10" s="59">
        <v>10</v>
      </c>
      <c r="B10">
        <v>1</v>
      </c>
      <c r="C10">
        <v>10</v>
      </c>
      <c r="D10" t="s">
        <v>272</v>
      </c>
      <c r="E10" t="s">
        <v>272</v>
      </c>
      <c r="F10" s="15">
        <v>508078.53</v>
      </c>
      <c r="G10">
        <v>120</v>
      </c>
      <c r="H10" s="11">
        <v>202103622</v>
      </c>
      <c r="I10"/>
      <c r="J10"/>
      <c r="K10" t="s">
        <v>3</v>
      </c>
      <c r="L10" t="s">
        <v>4</v>
      </c>
      <c r="M10" s="11">
        <v>280000</v>
      </c>
      <c r="N10" s="11">
        <f t="shared" si="1"/>
        <v>33600000</v>
      </c>
      <c r="O10"/>
      <c r="P10"/>
      <c r="Q10"/>
      <c r="R10"/>
      <c r="T10"/>
    </row>
    <row r="11" spans="1:20" s="9" customFormat="1" ht="16.5" customHeight="1" x14ac:dyDescent="0.25">
      <c r="A11" s="59">
        <v>11</v>
      </c>
      <c r="B11">
        <v>1</v>
      </c>
      <c r="C11">
        <v>11</v>
      </c>
      <c r="D11" t="s">
        <v>265</v>
      </c>
      <c r="E11" t="s">
        <v>265</v>
      </c>
      <c r="F11" s="15">
        <v>1010518.11</v>
      </c>
      <c r="G11">
        <v>200</v>
      </c>
      <c r="H11" s="11">
        <v>202103622</v>
      </c>
      <c r="I11">
        <v>633633</v>
      </c>
      <c r="J11" t="s">
        <v>275</v>
      </c>
      <c r="K11" t="s">
        <v>3</v>
      </c>
      <c r="L11" t="s">
        <v>4</v>
      </c>
      <c r="M11" s="11">
        <v>520000</v>
      </c>
      <c r="N11" s="11">
        <f t="shared" si="1"/>
        <v>104000000</v>
      </c>
      <c r="O11"/>
      <c r="P11"/>
      <c r="Q11"/>
      <c r="R11"/>
      <c r="T11"/>
    </row>
    <row r="12" spans="1:20" s="9" customFormat="1" x14ac:dyDescent="0.25">
      <c r="A12" s="59">
        <v>23</v>
      </c>
      <c r="B12">
        <v>1</v>
      </c>
      <c r="C12">
        <v>23</v>
      </c>
      <c r="D12" t="s">
        <v>268</v>
      </c>
      <c r="E12" t="s">
        <v>268</v>
      </c>
      <c r="F12" s="15">
        <v>189807.09</v>
      </c>
      <c r="G12">
        <v>380</v>
      </c>
      <c r="H12" s="11">
        <v>72126694.200000003</v>
      </c>
      <c r="I12">
        <v>633632</v>
      </c>
      <c r="J12" t="s">
        <v>279</v>
      </c>
      <c r="K12" t="s">
        <v>3</v>
      </c>
      <c r="L12" t="s">
        <v>4</v>
      </c>
      <c r="M12" s="11">
        <v>145000</v>
      </c>
      <c r="N12" s="11">
        <f t="shared" ref="N12:N29" si="2">M12*G12</f>
        <v>55100000</v>
      </c>
      <c r="O12"/>
      <c r="P12"/>
      <c r="Q12"/>
      <c r="R12"/>
      <c r="T12"/>
    </row>
    <row r="13" spans="1:20" s="9" customFormat="1" x14ac:dyDescent="0.25">
      <c r="A13" s="59">
        <v>14</v>
      </c>
      <c r="B13">
        <v>1</v>
      </c>
      <c r="C13">
        <v>14</v>
      </c>
      <c r="D13" t="s">
        <v>269</v>
      </c>
      <c r="E13" t="s">
        <v>269</v>
      </c>
      <c r="F13" s="15">
        <v>680588.33</v>
      </c>
      <c r="G13">
        <v>140</v>
      </c>
      <c r="H13" s="11">
        <v>95282366.199999988</v>
      </c>
      <c r="I13">
        <v>633633</v>
      </c>
      <c r="J13" t="s">
        <v>275</v>
      </c>
      <c r="K13" t="s">
        <v>3</v>
      </c>
      <c r="L13" t="s">
        <v>4</v>
      </c>
      <c r="M13" s="11">
        <v>460000</v>
      </c>
      <c r="N13" s="11">
        <f t="shared" si="2"/>
        <v>64400000</v>
      </c>
      <c r="O13"/>
      <c r="P13"/>
      <c r="Q13"/>
      <c r="R13"/>
      <c r="T13"/>
    </row>
    <row r="14" spans="1:20" s="9" customFormat="1" x14ac:dyDescent="0.25">
      <c r="A14" s="59">
        <v>15</v>
      </c>
      <c r="B14">
        <v>1</v>
      </c>
      <c r="C14">
        <v>15</v>
      </c>
      <c r="D14" t="s">
        <v>272</v>
      </c>
      <c r="E14" t="s">
        <v>272</v>
      </c>
      <c r="F14" s="15">
        <v>920442.33</v>
      </c>
      <c r="G14">
        <v>120</v>
      </c>
      <c r="H14" s="11">
        <v>110453079.59999999</v>
      </c>
      <c r="I14">
        <v>633633</v>
      </c>
      <c r="J14" t="s">
        <v>275</v>
      </c>
      <c r="K14" t="s">
        <v>3</v>
      </c>
      <c r="L14" t="s">
        <v>4</v>
      </c>
      <c r="M14" s="11">
        <v>430000</v>
      </c>
      <c r="N14" s="11">
        <f t="shared" si="2"/>
        <v>51600000</v>
      </c>
      <c r="O14"/>
      <c r="P14"/>
      <c r="Q14"/>
      <c r="R14"/>
      <c r="T14"/>
    </row>
    <row r="15" spans="1:20" s="9" customFormat="1" x14ac:dyDescent="0.25">
      <c r="A15" s="59">
        <v>16</v>
      </c>
      <c r="B15">
        <v>1</v>
      </c>
      <c r="C15">
        <v>16</v>
      </c>
      <c r="D15" t="s">
        <v>265</v>
      </c>
      <c r="E15" t="s">
        <v>265</v>
      </c>
      <c r="F15" s="15">
        <v>744705.76</v>
      </c>
      <c r="G15">
        <v>200</v>
      </c>
      <c r="H15" s="11">
        <v>148941152</v>
      </c>
      <c r="I15">
        <v>632304</v>
      </c>
      <c r="J15" t="s">
        <v>278</v>
      </c>
      <c r="K15" t="s">
        <v>3</v>
      </c>
      <c r="L15" t="s">
        <v>4</v>
      </c>
      <c r="M15" s="11">
        <v>655000</v>
      </c>
      <c r="N15" s="11">
        <f t="shared" si="2"/>
        <v>131000000</v>
      </c>
      <c r="O15"/>
      <c r="P15"/>
      <c r="Q15"/>
      <c r="R15"/>
      <c r="T15"/>
    </row>
    <row r="16" spans="1:20" s="9" customFormat="1" x14ac:dyDescent="0.25">
      <c r="A16" s="59">
        <v>20</v>
      </c>
      <c r="B16">
        <v>1</v>
      </c>
      <c r="C16">
        <v>20</v>
      </c>
      <c r="D16" t="s">
        <v>272</v>
      </c>
      <c r="E16" t="s">
        <v>272</v>
      </c>
      <c r="F16" s="15">
        <v>713573.43</v>
      </c>
      <c r="G16">
        <v>120</v>
      </c>
      <c r="H16" s="11">
        <v>85628811.600000009</v>
      </c>
      <c r="I16">
        <v>632304</v>
      </c>
      <c r="J16" t="s">
        <v>278</v>
      </c>
      <c r="K16" t="s">
        <v>3</v>
      </c>
      <c r="L16" t="s">
        <v>4</v>
      </c>
      <c r="M16" s="11">
        <v>600000</v>
      </c>
      <c r="N16" s="11">
        <f t="shared" si="2"/>
        <v>72000000</v>
      </c>
      <c r="O16"/>
      <c r="P16"/>
      <c r="Q16"/>
      <c r="R16"/>
      <c r="T16"/>
    </row>
    <row r="17" spans="1:20" s="9" customFormat="1" x14ac:dyDescent="0.25">
      <c r="A17" s="61">
        <v>12</v>
      </c>
      <c r="B17" s="23">
        <v>1</v>
      </c>
      <c r="C17" s="23">
        <v>12</v>
      </c>
      <c r="D17" s="23" t="s">
        <v>267</v>
      </c>
      <c r="E17" s="23" t="s">
        <v>267</v>
      </c>
      <c r="F17" s="24">
        <v>734755.44</v>
      </c>
      <c r="G17" s="23">
        <v>360</v>
      </c>
      <c r="H17" s="25">
        <v>264511958.39999998</v>
      </c>
      <c r="I17" s="23">
        <v>633633</v>
      </c>
      <c r="J17" s="23" t="s">
        <v>275</v>
      </c>
      <c r="K17" s="23" t="s">
        <v>3</v>
      </c>
      <c r="L17" s="23" t="s">
        <v>4</v>
      </c>
      <c r="M17" s="25">
        <v>479000</v>
      </c>
      <c r="N17" s="25">
        <f t="shared" ref="N17:N20" si="3">M17*G17</f>
        <v>172440000</v>
      </c>
      <c r="O17"/>
      <c r="P17" s="11"/>
      <c r="Q17"/>
      <c r="R17" s="18"/>
      <c r="S17" s="32"/>
      <c r="T17"/>
    </row>
    <row r="18" spans="1:20" s="9" customFormat="1" x14ac:dyDescent="0.25">
      <c r="A18" s="61">
        <v>13</v>
      </c>
      <c r="B18" s="23">
        <v>1</v>
      </c>
      <c r="C18" s="23">
        <v>13</v>
      </c>
      <c r="D18" s="23" t="s">
        <v>268</v>
      </c>
      <c r="E18" s="23" t="s">
        <v>268</v>
      </c>
      <c r="F18" s="24">
        <v>976367.79</v>
      </c>
      <c r="G18" s="23">
        <v>380</v>
      </c>
      <c r="H18" s="25">
        <v>371019760.19999999</v>
      </c>
      <c r="I18" s="23">
        <v>633633</v>
      </c>
      <c r="J18" s="23" t="s">
        <v>275</v>
      </c>
      <c r="K18" s="23" t="s">
        <v>3</v>
      </c>
      <c r="L18" s="23" t="s">
        <v>4</v>
      </c>
      <c r="M18" s="25">
        <v>590000</v>
      </c>
      <c r="N18" s="25">
        <f t="shared" si="3"/>
        <v>224200000</v>
      </c>
      <c r="O18"/>
      <c r="P18" s="11"/>
      <c r="Q18"/>
      <c r="R18" s="18"/>
      <c r="S18" s="32"/>
      <c r="T18"/>
    </row>
    <row r="19" spans="1:20" s="9" customFormat="1" x14ac:dyDescent="0.25">
      <c r="A19" s="61">
        <v>17</v>
      </c>
      <c r="B19" s="23">
        <v>1</v>
      </c>
      <c r="C19" s="23">
        <v>17</v>
      </c>
      <c r="D19" s="23" t="s">
        <v>267</v>
      </c>
      <c r="E19" s="23" t="s">
        <v>267</v>
      </c>
      <c r="F19" s="24">
        <v>675188.62</v>
      </c>
      <c r="G19" s="23">
        <v>360</v>
      </c>
      <c r="H19" s="25">
        <v>243067903.19999999</v>
      </c>
      <c r="I19" s="23">
        <v>632304</v>
      </c>
      <c r="J19" s="23" t="s">
        <v>278</v>
      </c>
      <c r="K19" s="23" t="s">
        <v>3</v>
      </c>
      <c r="L19" s="23" t="s">
        <v>4</v>
      </c>
      <c r="M19" s="25">
        <v>605000</v>
      </c>
      <c r="N19" s="25">
        <f t="shared" si="3"/>
        <v>217800000</v>
      </c>
      <c r="O19"/>
      <c r="P19" s="11"/>
      <c r="Q19"/>
      <c r="R19" s="18"/>
      <c r="S19" s="32"/>
      <c r="T19"/>
    </row>
    <row r="20" spans="1:20" s="9" customFormat="1" x14ac:dyDescent="0.25">
      <c r="A20" s="61">
        <v>18</v>
      </c>
      <c r="B20" s="23">
        <v>1</v>
      </c>
      <c r="C20" s="23">
        <v>18</v>
      </c>
      <c r="D20" s="23" t="s">
        <v>268</v>
      </c>
      <c r="E20" s="23" t="s">
        <v>268</v>
      </c>
      <c r="F20" s="24">
        <v>760200.72</v>
      </c>
      <c r="G20" s="23">
        <v>380</v>
      </c>
      <c r="H20" s="25">
        <v>288876273.59999996</v>
      </c>
      <c r="I20" s="23">
        <v>632304</v>
      </c>
      <c r="J20" s="23" t="s">
        <v>278</v>
      </c>
      <c r="K20" s="23" t="s">
        <v>3</v>
      </c>
      <c r="L20" s="23" t="s">
        <v>4</v>
      </c>
      <c r="M20" s="25">
        <v>615000</v>
      </c>
      <c r="N20" s="25">
        <f t="shared" si="3"/>
        <v>233700000</v>
      </c>
      <c r="O20"/>
      <c r="P20" s="11"/>
      <c r="Q20"/>
      <c r="R20" s="18"/>
      <c r="S20" s="32"/>
      <c r="T20"/>
    </row>
    <row r="21" spans="1:20" s="9" customFormat="1" x14ac:dyDescent="0.25">
      <c r="A21" s="60" t="s">
        <v>291</v>
      </c>
      <c r="B21" s="60"/>
      <c r="C21" s="12"/>
      <c r="D21" s="12"/>
      <c r="E21" s="12"/>
      <c r="F21" s="30"/>
      <c r="G21" s="12"/>
      <c r="H21" s="13"/>
      <c r="I21" s="12"/>
      <c r="J21" s="12"/>
      <c r="K21" s="12"/>
      <c r="L21" s="12"/>
      <c r="M21" s="13"/>
      <c r="N21" s="13">
        <f>SUM(N6:N20)</f>
        <v>1663760000</v>
      </c>
      <c r="O21" s="13">
        <f>N21*0.1</f>
        <v>166376000</v>
      </c>
      <c r="P21" s="13">
        <v>1087407471.46</v>
      </c>
      <c r="Q21" s="14" t="str">
        <f>IF(O21&lt;P21,"Atende","Não atende")</f>
        <v>Atende</v>
      </c>
      <c r="R21" s="17" t="s">
        <v>292</v>
      </c>
      <c r="S21" s="31" t="s">
        <v>295</v>
      </c>
      <c r="T21" s="42" t="s">
        <v>296</v>
      </c>
    </row>
    <row r="22" spans="1:20" hidden="1" x14ac:dyDescent="0.25">
      <c r="A22" s="20">
        <v>12</v>
      </c>
      <c r="B22">
        <v>1</v>
      </c>
      <c r="C22">
        <v>12</v>
      </c>
      <c r="D22" t="s">
        <v>267</v>
      </c>
      <c r="E22" t="s">
        <v>267</v>
      </c>
      <c r="F22" s="15">
        <v>734755.44</v>
      </c>
      <c r="G22">
        <v>360</v>
      </c>
      <c r="H22" s="11">
        <v>264511958.39999998</v>
      </c>
      <c r="I22">
        <v>633633</v>
      </c>
      <c r="J22" t="s">
        <v>275</v>
      </c>
      <c r="K22" t="s">
        <v>276</v>
      </c>
      <c r="L22" t="s">
        <v>277</v>
      </c>
      <c r="M22" s="11">
        <v>470000</v>
      </c>
      <c r="N22" s="11">
        <f t="shared" si="2"/>
        <v>169200000</v>
      </c>
    </row>
    <row r="23" spans="1:20" hidden="1" x14ac:dyDescent="0.25">
      <c r="A23" s="20">
        <v>13</v>
      </c>
      <c r="B23">
        <v>1</v>
      </c>
      <c r="C23">
        <v>13</v>
      </c>
      <c r="D23" t="s">
        <v>268</v>
      </c>
      <c r="E23" t="s">
        <v>268</v>
      </c>
      <c r="F23" s="15">
        <v>976367.79</v>
      </c>
      <c r="G23">
        <v>380</v>
      </c>
      <c r="H23" s="11">
        <v>371019760.19999999</v>
      </c>
      <c r="I23">
        <v>633633</v>
      </c>
      <c r="J23" t="s">
        <v>275</v>
      </c>
      <c r="K23" t="s">
        <v>276</v>
      </c>
      <c r="L23" t="s">
        <v>277</v>
      </c>
      <c r="M23" s="11">
        <v>580000</v>
      </c>
      <c r="N23" s="11">
        <f t="shared" si="2"/>
        <v>220400000</v>
      </c>
    </row>
    <row r="24" spans="1:20" hidden="1" x14ac:dyDescent="0.25">
      <c r="A24" s="20">
        <v>17</v>
      </c>
      <c r="B24">
        <v>1</v>
      </c>
      <c r="C24">
        <v>17</v>
      </c>
      <c r="D24" t="s">
        <v>267</v>
      </c>
      <c r="E24" t="s">
        <v>267</v>
      </c>
      <c r="F24" s="15">
        <v>675188.62</v>
      </c>
      <c r="G24">
        <v>360</v>
      </c>
      <c r="H24" s="11">
        <v>243067903.19999999</v>
      </c>
      <c r="I24">
        <v>632304</v>
      </c>
      <c r="J24" t="s">
        <v>278</v>
      </c>
      <c r="K24" t="s">
        <v>276</v>
      </c>
      <c r="L24" t="s">
        <v>277</v>
      </c>
      <c r="M24" s="11">
        <v>585000</v>
      </c>
      <c r="N24" s="11">
        <f t="shared" si="2"/>
        <v>210600000</v>
      </c>
    </row>
    <row r="25" spans="1:20" hidden="1" x14ac:dyDescent="0.25">
      <c r="A25" s="20">
        <v>18</v>
      </c>
      <c r="B25">
        <v>1</v>
      </c>
      <c r="C25">
        <v>18</v>
      </c>
      <c r="D25" t="s">
        <v>268</v>
      </c>
      <c r="E25" t="s">
        <v>268</v>
      </c>
      <c r="F25" s="15">
        <v>760200.72</v>
      </c>
      <c r="G25">
        <v>380</v>
      </c>
      <c r="H25" s="11">
        <v>288876273.59999996</v>
      </c>
      <c r="I25">
        <v>632304</v>
      </c>
      <c r="J25" t="s">
        <v>278</v>
      </c>
      <c r="K25" t="s">
        <v>276</v>
      </c>
      <c r="L25" t="s">
        <v>277</v>
      </c>
      <c r="M25" s="11">
        <v>595000</v>
      </c>
      <c r="N25" s="11">
        <f t="shared" si="2"/>
        <v>226100000</v>
      </c>
    </row>
    <row r="26" spans="1:20" hidden="1" x14ac:dyDescent="0.25">
      <c r="A26" s="60" t="s">
        <v>291</v>
      </c>
      <c r="B26" s="60"/>
      <c r="C26" s="12"/>
      <c r="D26" s="12"/>
      <c r="E26" s="12"/>
      <c r="F26" s="30"/>
      <c r="G26" s="12"/>
      <c r="H26" s="13"/>
      <c r="I26" s="12"/>
      <c r="J26" s="12"/>
      <c r="K26" s="12"/>
      <c r="L26" s="12"/>
      <c r="M26" s="13"/>
      <c r="N26" s="13">
        <f>SUM(N22:N25)</f>
        <v>826300000</v>
      </c>
      <c r="O26" s="13">
        <f>N26*0.1</f>
        <v>82630000</v>
      </c>
      <c r="P26" s="13">
        <v>52551305.409999996</v>
      </c>
      <c r="Q26" s="14" t="str">
        <f>IF(O26&lt;P26,"Atende","Não atende")</f>
        <v>Não atende</v>
      </c>
      <c r="R26" s="17" t="s">
        <v>292</v>
      </c>
      <c r="S26" s="31" t="s">
        <v>295</v>
      </c>
      <c r="T26" s="42" t="s">
        <v>296</v>
      </c>
    </row>
    <row r="27" spans="1:20" hidden="1" x14ac:dyDescent="0.25">
      <c r="A27" s="20">
        <v>21</v>
      </c>
      <c r="B27">
        <v>1</v>
      </c>
      <c r="C27">
        <v>21</v>
      </c>
      <c r="D27" t="s">
        <v>265</v>
      </c>
      <c r="E27" t="s">
        <v>265</v>
      </c>
      <c r="F27" s="15">
        <v>189910.79</v>
      </c>
      <c r="G27">
        <v>200</v>
      </c>
      <c r="H27" s="11">
        <v>37982158</v>
      </c>
      <c r="I27">
        <v>633632</v>
      </c>
      <c r="J27" t="s">
        <v>279</v>
      </c>
      <c r="K27" t="s">
        <v>280</v>
      </c>
      <c r="L27" t="s">
        <v>281</v>
      </c>
      <c r="M27" s="11">
        <v>128500</v>
      </c>
      <c r="N27" s="11">
        <f t="shared" si="2"/>
        <v>25700000</v>
      </c>
    </row>
    <row r="28" spans="1:20" ht="30" hidden="1" x14ac:dyDescent="0.25">
      <c r="A28" s="60" t="s">
        <v>291</v>
      </c>
      <c r="B28" s="60"/>
      <c r="C28" s="12"/>
      <c r="D28" s="12"/>
      <c r="E28" s="12"/>
      <c r="F28" s="30"/>
      <c r="G28" s="12"/>
      <c r="H28" s="13"/>
      <c r="I28" s="12"/>
      <c r="J28" s="12"/>
      <c r="K28" s="12"/>
      <c r="L28" s="12"/>
      <c r="M28" s="13"/>
      <c r="N28" s="13">
        <f>N27</f>
        <v>25700000</v>
      </c>
      <c r="O28" s="13">
        <f>N28*0.1</f>
        <v>2570000</v>
      </c>
      <c r="P28" s="13">
        <v>2027375.58</v>
      </c>
      <c r="Q28" s="14" t="str">
        <f>IF(O28&lt;P28,"Atende","Não atende")</f>
        <v>Não atende</v>
      </c>
      <c r="R28" s="17" t="s">
        <v>292</v>
      </c>
      <c r="S28" s="31" t="s">
        <v>297</v>
      </c>
      <c r="T28" s="42" t="s">
        <v>296</v>
      </c>
    </row>
    <row r="29" spans="1:20" hidden="1" x14ac:dyDescent="0.25">
      <c r="A29" s="20">
        <v>4</v>
      </c>
      <c r="B29">
        <v>1</v>
      </c>
      <c r="C29">
        <v>4</v>
      </c>
      <c r="D29" t="s">
        <v>269</v>
      </c>
      <c r="E29" t="s">
        <v>269</v>
      </c>
      <c r="F29" s="15">
        <v>375474.9</v>
      </c>
      <c r="G29">
        <v>140</v>
      </c>
      <c r="H29" s="11">
        <f>F29*G29</f>
        <v>52566486</v>
      </c>
      <c r="K29" t="s">
        <v>270</v>
      </c>
      <c r="L29" t="s">
        <v>271</v>
      </c>
      <c r="M29" s="11">
        <v>288000</v>
      </c>
      <c r="N29" s="11">
        <f t="shared" si="2"/>
        <v>40320000</v>
      </c>
    </row>
    <row r="30" spans="1:20" ht="30" hidden="1" x14ac:dyDescent="0.25">
      <c r="A30" s="60" t="s">
        <v>291</v>
      </c>
      <c r="B30" s="60"/>
      <c r="C30" s="12"/>
      <c r="D30" s="12"/>
      <c r="E30" s="12"/>
      <c r="F30" s="30"/>
      <c r="G30" s="12"/>
      <c r="H30" s="13"/>
      <c r="I30" s="12"/>
      <c r="J30" s="12"/>
      <c r="K30" s="12"/>
      <c r="L30" s="12"/>
      <c r="M30" s="13"/>
      <c r="N30" s="13">
        <f>N29</f>
        <v>40320000</v>
      </c>
      <c r="O30" s="13">
        <f>N30*0.1</f>
        <v>4032000</v>
      </c>
      <c r="P30" s="13">
        <v>14879037.710000001</v>
      </c>
      <c r="Q30" s="14" t="str">
        <f>IF(O30&lt;P30,"Atende","Não atende")</f>
        <v>Atende</v>
      </c>
      <c r="R30" s="17" t="s">
        <v>292</v>
      </c>
      <c r="S30" s="31" t="s">
        <v>298</v>
      </c>
      <c r="T30" s="42" t="s">
        <v>296</v>
      </c>
    </row>
    <row r="31" spans="1:20" hidden="1" x14ac:dyDescent="0.25">
      <c r="A31" s="20">
        <v>5</v>
      </c>
      <c r="B31">
        <v>1</v>
      </c>
      <c r="C31">
        <v>5</v>
      </c>
      <c r="D31" t="s">
        <v>272</v>
      </c>
      <c r="E31" t="s">
        <v>272</v>
      </c>
      <c r="F31" s="15">
        <v>387506.84</v>
      </c>
      <c r="G31">
        <v>120</v>
      </c>
      <c r="H31" s="11">
        <f>F31*G31</f>
        <v>46500820.800000004</v>
      </c>
      <c r="K31" t="s">
        <v>85</v>
      </c>
      <c r="L31" t="s">
        <v>273</v>
      </c>
      <c r="M31" s="11">
        <v>288000</v>
      </c>
      <c r="N31" s="11">
        <f>M31*G31</f>
        <v>34560000</v>
      </c>
      <c r="Q31" s="51"/>
    </row>
    <row r="32" spans="1:20" ht="15" hidden="1" customHeight="1" x14ac:dyDescent="0.25">
      <c r="A32" s="60" t="s">
        <v>291</v>
      </c>
      <c r="B32" s="60"/>
      <c r="C32" s="12"/>
      <c r="D32" s="12"/>
      <c r="E32" s="12"/>
      <c r="F32" s="30"/>
      <c r="G32" s="12"/>
      <c r="H32" s="13"/>
      <c r="I32" s="12"/>
      <c r="J32" s="12"/>
      <c r="K32" s="12"/>
      <c r="L32" s="12"/>
      <c r="M32" s="13"/>
      <c r="N32" s="13">
        <f>N31</f>
        <v>34560000</v>
      </c>
      <c r="O32" s="13">
        <f>N32*0.1</f>
        <v>3456000</v>
      </c>
      <c r="P32" s="13">
        <v>65665942.280000001</v>
      </c>
      <c r="Q32" s="14" t="str">
        <f>IF(O32&lt;P32,"Atende","Não atende")</f>
        <v>Atende</v>
      </c>
      <c r="R32" s="17" t="s">
        <v>292</v>
      </c>
      <c r="S32" s="31" t="s">
        <v>299</v>
      </c>
      <c r="T32" s="42" t="s">
        <v>296</v>
      </c>
    </row>
    <row r="33" spans="1:20" hidden="1" x14ac:dyDescent="0.25">
      <c r="A33" s="20">
        <v>22</v>
      </c>
      <c r="B33">
        <v>1</v>
      </c>
      <c r="C33">
        <v>22</v>
      </c>
      <c r="D33" t="s">
        <v>267</v>
      </c>
      <c r="E33" t="s">
        <v>267</v>
      </c>
      <c r="F33" s="15">
        <v>177769.86</v>
      </c>
      <c r="G33">
        <v>360</v>
      </c>
      <c r="H33" s="11">
        <v>63997149.599999994</v>
      </c>
      <c r="I33">
        <v>633632</v>
      </c>
      <c r="J33" t="s">
        <v>279</v>
      </c>
      <c r="K33" t="s">
        <v>282</v>
      </c>
      <c r="L33" t="s">
        <v>283</v>
      </c>
      <c r="M33" s="11">
        <v>129900</v>
      </c>
      <c r="N33" s="11">
        <f>M33*G33</f>
        <v>46764000</v>
      </c>
    </row>
    <row r="34" spans="1:20" hidden="1" x14ac:dyDescent="0.25">
      <c r="A34" s="20">
        <v>25</v>
      </c>
      <c r="B34">
        <v>1</v>
      </c>
      <c r="C34">
        <v>25</v>
      </c>
      <c r="D34" t="s">
        <v>272</v>
      </c>
      <c r="E34" t="s">
        <v>272</v>
      </c>
      <c r="F34" s="15">
        <v>181466.48</v>
      </c>
      <c r="G34">
        <v>120</v>
      </c>
      <c r="H34" s="11">
        <v>21775977.600000001</v>
      </c>
      <c r="I34">
        <v>633632</v>
      </c>
      <c r="J34" t="s">
        <v>279</v>
      </c>
      <c r="K34" t="s">
        <v>282</v>
      </c>
      <c r="L34" t="s">
        <v>283</v>
      </c>
      <c r="M34" s="11">
        <v>126990</v>
      </c>
      <c r="N34" s="11">
        <f>M34*G34</f>
        <v>15238800</v>
      </c>
    </row>
    <row r="35" spans="1:20" hidden="1" x14ac:dyDescent="0.25">
      <c r="A35" s="60" t="s">
        <v>291</v>
      </c>
      <c r="B35" s="60"/>
      <c r="C35" s="12"/>
      <c r="D35" s="12"/>
      <c r="E35" s="12"/>
      <c r="F35" s="30"/>
      <c r="G35" s="12"/>
      <c r="H35" s="13"/>
      <c r="I35" s="12"/>
      <c r="J35" s="12"/>
      <c r="K35" s="12"/>
      <c r="L35" s="12"/>
      <c r="M35" s="13"/>
      <c r="N35" s="13">
        <f>SUM(N33:N34)</f>
        <v>62002800</v>
      </c>
      <c r="O35" s="13">
        <f>N35*0.1</f>
        <v>6200280</v>
      </c>
      <c r="P35" s="13">
        <v>37601189.549999997</v>
      </c>
      <c r="Q35" s="14" t="str">
        <f>IF(O35&lt;P35,"Atende","Não atende")</f>
        <v>Atende</v>
      </c>
      <c r="R35" s="17" t="s">
        <v>292</v>
      </c>
      <c r="S35" s="31" t="s">
        <v>300</v>
      </c>
      <c r="T35" s="42" t="s">
        <v>296</v>
      </c>
    </row>
    <row r="36" spans="1:20" hidden="1" x14ac:dyDescent="0.25">
      <c r="A36">
        <v>24</v>
      </c>
      <c r="B36">
        <v>1</v>
      </c>
      <c r="C36">
        <v>24</v>
      </c>
      <c r="D36" t="s">
        <v>269</v>
      </c>
      <c r="E36" t="s">
        <v>269</v>
      </c>
      <c r="F36" s="15">
        <v>188938.85</v>
      </c>
      <c r="G36">
        <v>140</v>
      </c>
      <c r="H36" s="11">
        <f t="shared" ref="H36" si="4">F36*G36</f>
        <v>26451439</v>
      </c>
      <c r="I36">
        <v>633632</v>
      </c>
      <c r="J36" t="s">
        <v>279</v>
      </c>
      <c r="K36" t="s">
        <v>284</v>
      </c>
      <c r="L36" t="s">
        <v>285</v>
      </c>
      <c r="M36" s="11">
        <v>148000</v>
      </c>
      <c r="N36" s="11">
        <f>M36*G36</f>
        <v>20720000</v>
      </c>
    </row>
    <row r="37" spans="1:20" hidden="1" x14ac:dyDescent="0.25">
      <c r="A37" s="60" t="s">
        <v>291</v>
      </c>
      <c r="B37" s="60"/>
      <c r="C37" s="12"/>
      <c r="D37" s="12"/>
      <c r="E37" s="12"/>
      <c r="F37" s="30"/>
      <c r="G37" s="12"/>
      <c r="H37" s="13"/>
      <c r="I37" s="12"/>
      <c r="J37" s="12"/>
      <c r="K37" s="12"/>
      <c r="L37" s="12"/>
      <c r="M37" s="13"/>
      <c r="N37" s="13">
        <f>N36</f>
        <v>20720000</v>
      </c>
      <c r="O37" s="13">
        <f>N37*0.1</f>
        <v>2072000</v>
      </c>
      <c r="P37" s="13">
        <v>2344042.0699999998</v>
      </c>
      <c r="Q37" s="14" t="str">
        <f>IF(O37&lt;P37,"Atende","Não atende")</f>
        <v>Atende</v>
      </c>
      <c r="R37" s="17" t="s">
        <v>292</v>
      </c>
      <c r="S37" s="31" t="s">
        <v>295</v>
      </c>
      <c r="T37" s="42" t="s">
        <v>296</v>
      </c>
    </row>
    <row r="38" spans="1:20" hidden="1" x14ac:dyDescent="0.25"/>
  </sheetData>
  <autoFilter ref="A1:Q21" xr:uid="{7751029A-361C-485A-89EC-580D4F861C5E}">
    <sortState xmlns:xlrd2="http://schemas.microsoft.com/office/spreadsheetml/2017/richdata2" ref="A2:Q21">
      <sortCondition ref="L1:L21"/>
    </sortState>
  </autoFilter>
  <mergeCells count="8">
    <mergeCell ref="A35:B35"/>
    <mergeCell ref="A37:B37"/>
    <mergeCell ref="A32:B32"/>
    <mergeCell ref="A5:B5"/>
    <mergeCell ref="A21:B21"/>
    <mergeCell ref="A26:B26"/>
    <mergeCell ref="A28:B28"/>
    <mergeCell ref="A30:B30"/>
  </mergeCells>
  <hyperlinks>
    <hyperlink ref="T21" r:id="rId1" xr:uid="{A540CDB2-5451-4F70-A22E-F69F8FD21A7A}"/>
    <hyperlink ref="T5" r:id="rId2" xr:uid="{1EA032FA-1ED5-4C06-9DA9-EB0E8DF55E79}"/>
    <hyperlink ref="T26" r:id="rId3" xr:uid="{5EB000D5-AD49-4434-91CC-FFA5FA72AB49}"/>
    <hyperlink ref="T28" r:id="rId4" xr:uid="{323F363A-3AB9-4A86-83A9-B6794C5061C1}"/>
    <hyperlink ref="T30" r:id="rId5" xr:uid="{0ED0EFF1-7B94-4C38-BD96-422E885E3CDA}"/>
    <hyperlink ref="T32" r:id="rId6" xr:uid="{48F6D634-2283-4BAA-9B4F-F0FB1C4CC46E}"/>
    <hyperlink ref="T35" r:id="rId7" xr:uid="{156BB33E-75B0-44BD-9765-AFF033CA8FF7}"/>
    <hyperlink ref="T37" r:id="rId8" xr:uid="{A12D2D2B-5CAF-4A9D-A6DF-7E81110BC3BC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6A51A-AD0B-4195-9D7C-E860DD47AEBC}">
  <dimension ref="A1:J85"/>
  <sheetViews>
    <sheetView workbookViewId="0"/>
  </sheetViews>
  <sheetFormatPr defaultRowHeight="15" x14ac:dyDescent="0.25"/>
  <cols>
    <col min="1" max="1" width="30.5703125" customWidth="1"/>
    <col min="2" max="2" width="20.42578125" style="15" customWidth="1"/>
    <col min="3" max="3" width="12.5703125" bestFit="1" customWidth="1"/>
    <col min="4" max="4" width="16.5703125" customWidth="1"/>
    <col min="5" max="6" width="12.5703125" bestFit="1" customWidth="1"/>
    <col min="7" max="7" width="25.42578125" customWidth="1"/>
    <col min="10" max="10" width="30.85546875" customWidth="1"/>
  </cols>
  <sheetData>
    <row r="1" spans="1:10" ht="15.75" x14ac:dyDescent="0.25">
      <c r="A1" s="33" t="s">
        <v>301</v>
      </c>
    </row>
    <row r="2" spans="1:10" ht="15.75" x14ac:dyDescent="0.25">
      <c r="A2" s="33" t="s">
        <v>302</v>
      </c>
    </row>
    <row r="3" spans="1:10" ht="15.75" x14ac:dyDescent="0.25">
      <c r="A3" s="33" t="s">
        <v>303</v>
      </c>
    </row>
    <row r="5" spans="1:10" x14ac:dyDescent="0.25">
      <c r="A5" s="37" t="s">
        <v>304</v>
      </c>
      <c r="B5" s="46" t="s">
        <v>305</v>
      </c>
      <c r="C5" s="42" t="s">
        <v>306</v>
      </c>
      <c r="G5" s="15"/>
    </row>
    <row r="6" spans="1:10" x14ac:dyDescent="0.25">
      <c r="A6" t="s">
        <v>307</v>
      </c>
      <c r="B6" s="15">
        <v>5893296334.3000002</v>
      </c>
    </row>
    <row r="7" spans="1:10" x14ac:dyDescent="0.25">
      <c r="A7" t="s">
        <v>308</v>
      </c>
      <c r="B7" s="15">
        <v>5084746094.2799997</v>
      </c>
      <c r="G7" s="15"/>
    </row>
    <row r="8" spans="1:10" x14ac:dyDescent="0.25">
      <c r="A8" s="34" t="s">
        <v>309</v>
      </c>
      <c r="B8" s="15">
        <f>808550240.02-6264683.41-98558067.69</f>
        <v>703727488.92000008</v>
      </c>
      <c r="D8" s="15"/>
      <c r="G8" s="15"/>
      <c r="J8" s="15"/>
    </row>
    <row r="9" spans="1:10" x14ac:dyDescent="0.25">
      <c r="A9" t="s">
        <v>310</v>
      </c>
      <c r="B9" s="15">
        <v>4804888634.8400002</v>
      </c>
      <c r="G9" s="15"/>
      <c r="J9" s="15"/>
    </row>
    <row r="10" spans="1:10" x14ac:dyDescent="0.25">
      <c r="A10" t="s">
        <v>311</v>
      </c>
      <c r="B10" s="15">
        <v>1000228</v>
      </c>
    </row>
    <row r="11" spans="1:10" x14ac:dyDescent="0.25">
      <c r="A11" s="35" t="s">
        <v>312</v>
      </c>
      <c r="B11" s="36">
        <f>(B7+B8)/(B9+B10)</f>
        <v>1.2044543160283048</v>
      </c>
    </row>
    <row r="12" spans="1:10" x14ac:dyDescent="0.25">
      <c r="A12" s="35" t="s">
        <v>313</v>
      </c>
      <c r="B12" s="36">
        <f>B6/(B9+B10)</f>
        <v>1.2262656300415165</v>
      </c>
      <c r="J12" s="15"/>
    </row>
    <row r="13" spans="1:10" x14ac:dyDescent="0.25">
      <c r="A13" s="35" t="s">
        <v>314</v>
      </c>
      <c r="B13" s="36">
        <f>B7/B9</f>
        <v>1.0582443175499985</v>
      </c>
      <c r="J13" s="15"/>
    </row>
    <row r="14" spans="1:10" hidden="1" x14ac:dyDescent="0.25">
      <c r="J14" s="15"/>
    </row>
    <row r="15" spans="1:10" hidden="1" x14ac:dyDescent="0.25"/>
    <row r="16" spans="1:10" hidden="1" x14ac:dyDescent="0.25">
      <c r="A16" s="38" t="s">
        <v>315</v>
      </c>
      <c r="B16" s="46" t="s">
        <v>305</v>
      </c>
      <c r="C16" s="42" t="s">
        <v>306</v>
      </c>
    </row>
    <row r="17" spans="1:4" hidden="1" x14ac:dyDescent="0.25">
      <c r="A17" t="s">
        <v>307</v>
      </c>
      <c r="B17" s="15">
        <v>117854978</v>
      </c>
    </row>
    <row r="18" spans="1:4" hidden="1" x14ac:dyDescent="0.25">
      <c r="A18" t="s">
        <v>308</v>
      </c>
      <c r="B18" s="15">
        <v>108121455</v>
      </c>
    </row>
    <row r="19" spans="1:4" hidden="1" x14ac:dyDescent="0.25">
      <c r="A19" s="34" t="s">
        <v>309</v>
      </c>
      <c r="B19" s="15">
        <v>427959</v>
      </c>
    </row>
    <row r="20" spans="1:4" hidden="1" x14ac:dyDescent="0.25">
      <c r="A20" t="s">
        <v>310</v>
      </c>
      <c r="B20" s="15">
        <v>81130371</v>
      </c>
    </row>
    <row r="21" spans="1:4" hidden="1" x14ac:dyDescent="0.25">
      <c r="A21" t="s">
        <v>311</v>
      </c>
      <c r="B21" s="15">
        <v>11808653</v>
      </c>
    </row>
    <row r="22" spans="1:4" hidden="1" x14ac:dyDescent="0.25">
      <c r="A22" s="35" t="s">
        <v>312</v>
      </c>
      <c r="B22" s="36">
        <f>(B18+B19)/(B20+B21)</f>
        <v>1.1679637823612179</v>
      </c>
    </row>
    <row r="23" spans="1:4" hidden="1" x14ac:dyDescent="0.25">
      <c r="A23" s="35" t="s">
        <v>313</v>
      </c>
      <c r="B23" s="36">
        <f>B17/(B20+B21)</f>
        <v>1.2680892581785665</v>
      </c>
    </row>
    <row r="24" spans="1:4" hidden="1" x14ac:dyDescent="0.25">
      <c r="A24" s="35" t="s">
        <v>314</v>
      </c>
      <c r="B24" s="36">
        <f>B18/B20</f>
        <v>1.3326877920969942</v>
      </c>
    </row>
    <row r="25" spans="1:4" hidden="1" x14ac:dyDescent="0.25"/>
    <row r="26" spans="1:4" hidden="1" x14ac:dyDescent="0.25">
      <c r="A26" s="38" t="s">
        <v>316</v>
      </c>
      <c r="B26" s="46" t="s">
        <v>305</v>
      </c>
      <c r="C26" s="42" t="s">
        <v>306</v>
      </c>
    </row>
    <row r="27" spans="1:4" hidden="1" x14ac:dyDescent="0.25">
      <c r="A27" t="s">
        <v>307</v>
      </c>
      <c r="B27" s="15">
        <v>262414635.28</v>
      </c>
      <c r="D27" s="15"/>
    </row>
    <row r="28" spans="1:4" hidden="1" x14ac:dyDescent="0.25">
      <c r="A28" t="s">
        <v>308</v>
      </c>
      <c r="B28" s="15">
        <v>200662420.96000001</v>
      </c>
    </row>
    <row r="29" spans="1:4" hidden="1" x14ac:dyDescent="0.25">
      <c r="A29" s="34" t="s">
        <v>309</v>
      </c>
      <c r="B29" s="15">
        <v>6620303.7300000004</v>
      </c>
    </row>
    <row r="30" spans="1:4" hidden="1" x14ac:dyDescent="0.25">
      <c r="A30" t="s">
        <v>310</v>
      </c>
      <c r="B30" s="15">
        <v>180212278.06999999</v>
      </c>
    </row>
    <row r="31" spans="1:4" hidden="1" x14ac:dyDescent="0.25">
      <c r="A31" t="s">
        <v>311</v>
      </c>
      <c r="B31" s="15">
        <v>30114864.760000002</v>
      </c>
    </row>
    <row r="32" spans="1:4" hidden="1" x14ac:dyDescent="0.25">
      <c r="A32" s="35" t="s">
        <v>312</v>
      </c>
      <c r="B32" s="36">
        <f>(B28+B29)/(B30+B31)</f>
        <v>0.9855253197517132</v>
      </c>
    </row>
    <row r="33" spans="1:3" hidden="1" x14ac:dyDescent="0.25">
      <c r="A33" s="35" t="s">
        <v>313</v>
      </c>
      <c r="B33" s="36">
        <f>B27/(B30+B31)</f>
        <v>1.2476498836486383</v>
      </c>
    </row>
    <row r="34" spans="1:3" hidden="1" x14ac:dyDescent="0.25">
      <c r="A34" s="35" t="s">
        <v>314</v>
      </c>
      <c r="B34" s="36">
        <f>B28/B30</f>
        <v>1.1134780776815691</v>
      </c>
    </row>
    <row r="35" spans="1:3" hidden="1" x14ac:dyDescent="0.25"/>
    <row r="36" spans="1:3" hidden="1" x14ac:dyDescent="0.25">
      <c r="A36" s="38" t="s">
        <v>317</v>
      </c>
      <c r="B36" s="50"/>
      <c r="C36" s="42" t="s">
        <v>306</v>
      </c>
    </row>
    <row r="37" spans="1:3" hidden="1" x14ac:dyDescent="0.25">
      <c r="A37" t="s">
        <v>307</v>
      </c>
      <c r="B37" s="15">
        <v>41389229.759999998</v>
      </c>
    </row>
    <row r="38" spans="1:3" hidden="1" x14ac:dyDescent="0.25">
      <c r="A38" t="s">
        <v>308</v>
      </c>
      <c r="B38" s="15">
        <v>41171996.020000003</v>
      </c>
    </row>
    <row r="39" spans="1:3" hidden="1" x14ac:dyDescent="0.25">
      <c r="A39" s="34" t="s">
        <v>309</v>
      </c>
      <c r="B39" s="15">
        <v>217233.74</v>
      </c>
    </row>
    <row r="40" spans="1:3" hidden="1" x14ac:dyDescent="0.25">
      <c r="A40" t="s">
        <v>310</v>
      </c>
      <c r="B40" s="15">
        <v>35593731.329999998</v>
      </c>
    </row>
    <row r="41" spans="1:3" hidden="1" x14ac:dyDescent="0.25">
      <c r="A41" t="s">
        <v>311</v>
      </c>
      <c r="B41" s="15">
        <v>3768122.85</v>
      </c>
    </row>
    <row r="42" spans="1:3" hidden="1" x14ac:dyDescent="0.25">
      <c r="A42" s="35" t="s">
        <v>312</v>
      </c>
      <c r="B42" s="36">
        <f>(B38+B39)/(B40+B41)</f>
        <v>1.0515060995533623</v>
      </c>
    </row>
    <row r="43" spans="1:3" hidden="1" x14ac:dyDescent="0.25">
      <c r="A43" s="35" t="s">
        <v>313</v>
      </c>
      <c r="B43" s="36">
        <f>B37/(B40+B41)</f>
        <v>1.0515060995533621</v>
      </c>
    </row>
    <row r="44" spans="1:3" hidden="1" x14ac:dyDescent="0.25">
      <c r="A44" s="35" t="s">
        <v>314</v>
      </c>
      <c r="B44" s="36">
        <f>B38/B40</f>
        <v>1.1567204246804659</v>
      </c>
    </row>
    <row r="45" spans="1:3" hidden="1" x14ac:dyDescent="0.25"/>
    <row r="46" spans="1:3" hidden="1" x14ac:dyDescent="0.25">
      <c r="A46" s="38" t="s">
        <v>318</v>
      </c>
      <c r="B46" s="50"/>
      <c r="C46" s="42" t="s">
        <v>306</v>
      </c>
    </row>
    <row r="47" spans="1:3" hidden="1" x14ac:dyDescent="0.25">
      <c r="A47" t="s">
        <v>307</v>
      </c>
      <c r="B47" s="15">
        <v>63128766.060000002</v>
      </c>
    </row>
    <row r="48" spans="1:3" hidden="1" x14ac:dyDescent="0.25">
      <c r="A48" t="s">
        <v>308</v>
      </c>
      <c r="B48" s="15">
        <v>58614514.920000002</v>
      </c>
    </row>
    <row r="49" spans="1:3" hidden="1" x14ac:dyDescent="0.25">
      <c r="A49" s="34" t="s">
        <v>309</v>
      </c>
      <c r="B49" s="15">
        <v>0</v>
      </c>
    </row>
    <row r="50" spans="1:3" hidden="1" x14ac:dyDescent="0.25">
      <c r="A50" t="s">
        <v>310</v>
      </c>
      <c r="B50" s="15">
        <v>48249728.350000001</v>
      </c>
    </row>
    <row r="51" spans="1:3" hidden="1" x14ac:dyDescent="0.25">
      <c r="A51" t="s">
        <v>311</v>
      </c>
      <c r="B51" s="15">
        <v>0</v>
      </c>
    </row>
    <row r="52" spans="1:3" hidden="1" x14ac:dyDescent="0.25">
      <c r="A52" s="35" t="s">
        <v>312</v>
      </c>
      <c r="B52" s="36">
        <f>(B48+B49)/(B50+B51)</f>
        <v>1.2148154388521029</v>
      </c>
    </row>
    <row r="53" spans="1:3" hidden="1" x14ac:dyDescent="0.25">
      <c r="A53" s="35" t="s">
        <v>313</v>
      </c>
      <c r="B53" s="36">
        <f>B47/(B50+B51)</f>
        <v>1.3083755747196866</v>
      </c>
    </row>
    <row r="54" spans="1:3" hidden="1" x14ac:dyDescent="0.25">
      <c r="A54" s="35" t="s">
        <v>314</v>
      </c>
      <c r="B54" s="36">
        <f>B48/B50</f>
        <v>1.2148154388521029</v>
      </c>
    </row>
    <row r="55" spans="1:3" hidden="1" x14ac:dyDescent="0.25"/>
    <row r="56" spans="1:3" hidden="1" x14ac:dyDescent="0.25">
      <c r="A56" s="38" t="s">
        <v>319</v>
      </c>
      <c r="B56" s="50"/>
      <c r="C56" s="42" t="s">
        <v>306</v>
      </c>
    </row>
    <row r="57" spans="1:3" hidden="1" x14ac:dyDescent="0.25">
      <c r="A57" t="s">
        <v>307</v>
      </c>
      <c r="B57" s="15">
        <v>194291171.38999999</v>
      </c>
    </row>
    <row r="58" spans="1:3" hidden="1" x14ac:dyDescent="0.25">
      <c r="A58" t="s">
        <v>308</v>
      </c>
      <c r="B58" s="15">
        <v>181341051.81</v>
      </c>
    </row>
    <row r="59" spans="1:3" hidden="1" x14ac:dyDescent="0.25">
      <c r="A59" s="34" t="s">
        <v>309</v>
      </c>
      <c r="B59" s="15">
        <v>8919563.4600000009</v>
      </c>
    </row>
    <row r="60" spans="1:3" hidden="1" x14ac:dyDescent="0.25">
      <c r="A60" t="s">
        <v>310</v>
      </c>
      <c r="B60" s="15">
        <v>124279194.08</v>
      </c>
    </row>
    <row r="61" spans="1:3" hidden="1" x14ac:dyDescent="0.25">
      <c r="A61" t="s">
        <v>311</v>
      </c>
      <c r="B61" s="15">
        <v>4346035.03</v>
      </c>
    </row>
    <row r="62" spans="1:3" hidden="1" x14ac:dyDescent="0.25">
      <c r="A62" s="35" t="s">
        <v>312</v>
      </c>
      <c r="B62" s="36">
        <f>(B58+B59)/(B60+B61)</f>
        <v>1.4791858221476097</v>
      </c>
    </row>
    <row r="63" spans="1:3" hidden="1" x14ac:dyDescent="0.25">
      <c r="A63" s="35" t="s">
        <v>313</v>
      </c>
      <c r="B63" s="36">
        <f>B57/(B60+B61)</f>
        <v>1.5105214796067934</v>
      </c>
    </row>
    <row r="64" spans="1:3" hidden="1" x14ac:dyDescent="0.25">
      <c r="A64" s="35" t="s">
        <v>314</v>
      </c>
      <c r="B64" s="36">
        <f>B58/B60</f>
        <v>1.4591424827977932</v>
      </c>
    </row>
    <row r="65" spans="1:3" hidden="1" x14ac:dyDescent="0.25"/>
    <row r="66" spans="1:3" hidden="1" x14ac:dyDescent="0.25">
      <c r="A66" s="38" t="s">
        <v>320</v>
      </c>
      <c r="B66" s="50"/>
      <c r="C66" s="42" t="s">
        <v>306</v>
      </c>
    </row>
    <row r="67" spans="1:3" hidden="1" x14ac:dyDescent="0.25">
      <c r="A67" t="s">
        <v>307</v>
      </c>
      <c r="B67" s="15">
        <v>65307391.420000002</v>
      </c>
    </row>
    <row r="68" spans="1:3" hidden="1" x14ac:dyDescent="0.25">
      <c r="A68" t="s">
        <v>308</v>
      </c>
      <c r="B68" s="15">
        <v>44464000.780000001</v>
      </c>
    </row>
    <row r="69" spans="1:3" hidden="1" x14ac:dyDescent="0.25">
      <c r="A69" s="34" t="s">
        <v>309</v>
      </c>
      <c r="B69" s="15">
        <v>19430922.280000001</v>
      </c>
    </row>
    <row r="70" spans="1:3" hidden="1" x14ac:dyDescent="0.25">
      <c r="A70" t="s">
        <v>310</v>
      </c>
      <c r="B70" s="15">
        <v>27014675.870000001</v>
      </c>
    </row>
    <row r="71" spans="1:3" hidden="1" x14ac:dyDescent="0.25">
      <c r="A71" t="s">
        <v>311</v>
      </c>
      <c r="B71" s="15">
        <v>691526</v>
      </c>
    </row>
    <row r="72" spans="1:3" hidden="1" x14ac:dyDescent="0.25">
      <c r="A72" s="35" t="s">
        <v>312</v>
      </c>
      <c r="B72" s="36">
        <f>(B68+B69)/(B70+B71)</f>
        <v>2.3061595869329454</v>
      </c>
    </row>
    <row r="73" spans="1:3" hidden="1" x14ac:dyDescent="0.25">
      <c r="A73" s="35" t="s">
        <v>313</v>
      </c>
      <c r="B73" s="36">
        <f>B67/(B70+B71)</f>
        <v>2.3571398103005303</v>
      </c>
    </row>
    <row r="74" spans="1:3" hidden="1" x14ac:dyDescent="0.25">
      <c r="A74" s="35" t="s">
        <v>314</v>
      </c>
      <c r="B74" s="36">
        <f>B68/B70</f>
        <v>1.645920202558403</v>
      </c>
    </row>
    <row r="75" spans="1:3" hidden="1" x14ac:dyDescent="0.25"/>
    <row r="76" spans="1:3" hidden="1" x14ac:dyDescent="0.25">
      <c r="A76" s="38" t="s">
        <v>321</v>
      </c>
      <c r="B76" s="50"/>
      <c r="C76" s="42" t="s">
        <v>306</v>
      </c>
    </row>
    <row r="77" spans="1:3" hidden="1" x14ac:dyDescent="0.25">
      <c r="A77" t="s">
        <v>307</v>
      </c>
      <c r="B77" s="15">
        <v>3152396.83</v>
      </c>
    </row>
    <row r="78" spans="1:3" hidden="1" x14ac:dyDescent="0.25">
      <c r="A78" t="s">
        <v>308</v>
      </c>
      <c r="B78" s="15">
        <v>1271122.19</v>
      </c>
    </row>
    <row r="79" spans="1:3" hidden="1" x14ac:dyDescent="0.25">
      <c r="A79" s="34" t="s">
        <v>309</v>
      </c>
      <c r="B79" s="15">
        <v>0</v>
      </c>
    </row>
    <row r="80" spans="1:3" hidden="1" x14ac:dyDescent="0.25">
      <c r="A80" t="s">
        <v>310</v>
      </c>
      <c r="B80" s="15">
        <v>808354.76</v>
      </c>
    </row>
    <row r="81" spans="1:2" hidden="1" x14ac:dyDescent="0.25">
      <c r="A81" t="s">
        <v>311</v>
      </c>
      <c r="B81" s="15">
        <v>0</v>
      </c>
    </row>
    <row r="82" spans="1:2" hidden="1" x14ac:dyDescent="0.25">
      <c r="A82" s="35" t="s">
        <v>312</v>
      </c>
      <c r="B82" s="36">
        <f>(B78+B79)/(B80+B81)</f>
        <v>1.5724806148231254</v>
      </c>
    </row>
    <row r="83" spans="1:2" hidden="1" x14ac:dyDescent="0.25">
      <c r="A83" s="35" t="s">
        <v>313</v>
      </c>
      <c r="B83" s="36">
        <f>B77/(B80+B81)</f>
        <v>3.8997689949892793</v>
      </c>
    </row>
    <row r="84" spans="1:2" hidden="1" x14ac:dyDescent="0.25">
      <c r="A84" s="35" t="s">
        <v>314</v>
      </c>
      <c r="B84" s="36">
        <f>B78/B80</f>
        <v>1.5724806148231254</v>
      </c>
    </row>
    <row r="85" spans="1:2" hidden="1" x14ac:dyDescent="0.25"/>
  </sheetData>
  <hyperlinks>
    <hyperlink ref="C26" r:id="rId1" xr:uid="{7223BA46-A7BA-4490-99EC-8FB4E1B37490}"/>
    <hyperlink ref="C5" r:id="rId2" xr:uid="{0088B887-DCD6-4EA9-BE0F-1A413A811465}"/>
    <hyperlink ref="C16" r:id="rId3" xr:uid="{EE6CD3E6-1BEF-4FC7-A5B5-28019D730EDD}"/>
    <hyperlink ref="B26" r:id="rId4" xr:uid="{B2DFAF8A-7535-43B2-95DD-2FFD534AEEDA}"/>
    <hyperlink ref="B16" r:id="rId5" xr:uid="{628DE6AE-AA74-4029-BB0A-A55D40F22A5C}"/>
    <hyperlink ref="B5" r:id="rId6" xr:uid="{4666AD6C-073E-4E9A-8DD7-38C9D8B3F1F1}"/>
    <hyperlink ref="C36" r:id="rId7" xr:uid="{A0D9A288-5B06-49EB-9442-14745092E2F6}"/>
    <hyperlink ref="C46" r:id="rId8" xr:uid="{7B9AE9AB-796B-405E-8A60-2CE253D9EA62}"/>
    <hyperlink ref="C56" r:id="rId9" xr:uid="{441A4DE3-9954-4C1E-95B8-8AA72F008584}"/>
    <hyperlink ref="C76" r:id="rId10" xr:uid="{245F9710-DB3E-4F66-A775-1D093382E096}"/>
    <hyperlink ref="C66" r:id="rId11" xr:uid="{798D6364-55E6-49CE-9EEB-A629A73FEE1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4A524-8251-455C-BE02-AE357B065DBB}">
  <dimension ref="A1:A27"/>
  <sheetViews>
    <sheetView workbookViewId="0">
      <selection activeCell="A33" sqref="A33"/>
    </sheetView>
  </sheetViews>
  <sheetFormatPr defaultRowHeight="15" x14ac:dyDescent="0.25"/>
  <cols>
    <col min="1" max="1" width="168.85546875" style="9" customWidth="1"/>
  </cols>
  <sheetData>
    <row r="1" spans="1:1" ht="15.75" x14ac:dyDescent="0.25">
      <c r="A1" s="40" t="s">
        <v>322</v>
      </c>
    </row>
    <row r="3" spans="1:1" ht="30.75" x14ac:dyDescent="0.25">
      <c r="A3" s="39" t="s">
        <v>323</v>
      </c>
    </row>
    <row r="5" spans="1:1" ht="15.75" x14ac:dyDescent="0.25">
      <c r="A5" s="39" t="s">
        <v>324</v>
      </c>
    </row>
    <row r="7" spans="1:1" ht="30.75" x14ac:dyDescent="0.25">
      <c r="A7" s="39" t="s">
        <v>325</v>
      </c>
    </row>
    <row r="9" spans="1:1" ht="15.75" x14ac:dyDescent="0.25">
      <c r="A9" s="39" t="s">
        <v>301</v>
      </c>
    </row>
    <row r="10" spans="1:1" ht="15.75" x14ac:dyDescent="0.25">
      <c r="A10" s="39" t="s">
        <v>302</v>
      </c>
    </row>
    <row r="11" spans="1:1" ht="15.75" x14ac:dyDescent="0.25">
      <c r="A11" s="39" t="s">
        <v>303</v>
      </c>
    </row>
    <row r="13" spans="1:1" ht="30.75" x14ac:dyDescent="0.25">
      <c r="A13" s="39" t="s">
        <v>326</v>
      </c>
    </row>
    <row r="15" spans="1:1" ht="30.75" x14ac:dyDescent="0.25">
      <c r="A15" s="39" t="s">
        <v>327</v>
      </c>
    </row>
    <row r="17" spans="1:1" ht="15.75" x14ac:dyDescent="0.25">
      <c r="A17" s="39" t="s">
        <v>328</v>
      </c>
    </row>
    <row r="19" spans="1:1" ht="15.75" x14ac:dyDescent="0.25">
      <c r="A19" s="39" t="s">
        <v>329</v>
      </c>
    </row>
    <row r="21" spans="1:1" ht="30.75" x14ac:dyDescent="0.25">
      <c r="A21" s="39" t="s">
        <v>330</v>
      </c>
    </row>
    <row r="23" spans="1:1" ht="30.75" x14ac:dyDescent="0.25">
      <c r="A23" s="39" t="s">
        <v>331</v>
      </c>
    </row>
    <row r="25" spans="1:1" x14ac:dyDescent="0.25">
      <c r="A25" s="41" t="s">
        <v>332</v>
      </c>
    </row>
    <row r="27" spans="1:1" x14ac:dyDescent="0.25">
      <c r="A27" s="9" t="s">
        <v>333</v>
      </c>
    </row>
  </sheetData>
  <hyperlinks>
    <hyperlink ref="A25" r:id="rId1" xr:uid="{025DE993-6793-4A1D-B5A9-17481542BF2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Planilha1</vt:lpstr>
      <vt:lpstr>Planilha3</vt:lpstr>
      <vt:lpstr>BASE</vt:lpstr>
      <vt:lpstr>Econômico-financeiro</vt:lpstr>
      <vt:lpstr>Índices conferidos</vt:lpstr>
      <vt:lpstr>Texto TR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WENDELL DA SILVA BARBOSA</dc:creator>
  <cp:keywords/>
  <dc:description/>
  <cp:lastModifiedBy>Jorge Roberto Gabriel</cp:lastModifiedBy>
  <cp:revision/>
  <dcterms:created xsi:type="dcterms:W3CDTF">2024-04-19T20:21:14Z</dcterms:created>
  <dcterms:modified xsi:type="dcterms:W3CDTF">2026-02-05T13:30:44Z</dcterms:modified>
  <cp:category/>
  <cp:contentStatus/>
</cp:coreProperties>
</file>